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ment" sheetId="1" r:id="rId5"/>
    <sheet state="visible" name="Service log" sheetId="2" r:id="rId6"/>
  </sheets>
  <definedNames>
    <definedName hidden="1" localSheetId="0" name="_xlnm._FilterDatabase">Equipment!$A$1:$T$200</definedName>
    <definedName hidden="1" localSheetId="1" name="_xlnm._FilterDatabase">'Service log'!$A$1:$Q$400</definedName>
  </definedNames>
  <calcPr/>
</workbook>
</file>

<file path=xl/sharedStrings.xml><?xml version="1.0" encoding="utf-8"?>
<sst xmlns="http://schemas.openxmlformats.org/spreadsheetml/2006/main" count="452" uniqueCount="268">
  <si>
    <t>Unit ID</t>
  </si>
  <si>
    <t>Date</t>
  </si>
  <si>
    <t>Customer / building</t>
  </si>
  <si>
    <t>Service address</t>
  </si>
  <si>
    <t>Customer</t>
  </si>
  <si>
    <t>Location on site</t>
  </si>
  <si>
    <t>Model</t>
  </si>
  <si>
    <t>Type</t>
  </si>
  <si>
    <t>Service type</t>
  </si>
  <si>
    <t>Make</t>
  </si>
  <si>
    <t>Tech</t>
  </si>
  <si>
    <t>Outdoor model</t>
  </si>
  <si>
    <t>Work done / findings</t>
  </si>
  <si>
    <t>Outdoor serial</t>
  </si>
  <si>
    <t>Readings</t>
  </si>
  <si>
    <t>Indoor unit (model / serial)</t>
  </si>
  <si>
    <t>Parts replaced</t>
  </si>
  <si>
    <t>Installed</t>
  </si>
  <si>
    <t>Refrigerant added (lb)</t>
  </si>
  <si>
    <t>Refrigerant</t>
  </si>
  <si>
    <t>Refrigerant type</t>
  </si>
  <si>
    <t>Factory charge (lb)</t>
  </si>
  <si>
    <t>Labor hours</t>
  </si>
  <si>
    <t>Filter size(s)</t>
  </si>
  <si>
    <t>Invoice total</t>
  </si>
  <si>
    <t>Belt</t>
  </si>
  <si>
    <t>Invoice / job #</t>
  </si>
  <si>
    <t>Parts warranty ends</t>
  </si>
  <si>
    <t>Agreement visit?</t>
  </si>
  <si>
    <t>Agreement tier</t>
  </si>
  <si>
    <t>Next due</t>
  </si>
  <si>
    <t>Last serviced</t>
  </si>
  <si>
    <t>Checklist / photos</t>
  </si>
  <si>
    <t>Days to next due</t>
  </si>
  <si>
    <t>Notes</t>
  </si>
  <si>
    <t>AND-01</t>
  </si>
  <si>
    <t>Anderson, Mark</t>
  </si>
  <si>
    <t>412 Laurel Ridge Dr, Cary NC</t>
  </si>
  <si>
    <t>Condenser side yard; furnace in attic</t>
  </si>
  <si>
    <t>Split AC + gas furnace</t>
  </si>
  <si>
    <t>Trane</t>
  </si>
  <si>
    <t>4TTR4036</t>
  </si>
  <si>
    <t>24151ABCD</t>
  </si>
  <si>
    <t>S9V2B060U4 / 2415M1234</t>
  </si>
  <si>
    <t>R-410A</t>
  </si>
  <si>
    <t>20x25x1</t>
  </si>
  <si>
    <t>none</t>
  </si>
  <si>
    <t>Silver</t>
  </si>
  <si>
    <t>Maintenance</t>
  </si>
  <si>
    <t>Dave R.</t>
  </si>
  <si>
    <t>Fall tune-up. Cleaned flame sensor, inspected heat exchanger with camera (no cracks), tested limit and rollout switches, cleared condensate trap, replaced filter. Homeowner shown rise reading.</t>
  </si>
  <si>
    <t>Temp rise 46 F (rated 35-65); gas 3.5 in WC; TESP 0.58 in WC; blower 4.1 A; inducer 0.9 A; CO in flue 14 ppm</t>
  </si>
  <si>
    <t>Filter 20x25x1</t>
  </si>
  <si>
    <t>J-10422</t>
  </si>
  <si>
    <t>Attic pull-down ladder in hall. Gate code 4471.</t>
  </si>
  <si>
    <t>Yes</t>
  </si>
  <si>
    <t>BAK-01</t>
  </si>
  <si>
    <t>Baker, Janet</t>
  </si>
  <si>
    <t>88 Millbrook Ln, Raleigh NC</t>
  </si>
  <si>
    <t>Condenser rear; air handler garage closet</t>
  </si>
  <si>
    <t>usedeepsel.com/furnace-maintenance-checklist</t>
  </si>
  <si>
    <t>Heat pump + air handler</t>
  </si>
  <si>
    <t>Goodman</t>
  </si>
  <si>
    <t>GSZ140361</t>
  </si>
  <si>
    <t>ARUF37C14 / 2312998877</t>
  </si>
  <si>
    <t>16x25x1</t>
  </si>
  <si>
    <t>Bronze</t>
  </si>
  <si>
    <t>CAS-01</t>
  </si>
  <si>
    <t>Small dog, friendly. Text before arriving.</t>
  </si>
  <si>
    <t>Castillo, Rosa</t>
  </si>
  <si>
    <t>1509 Pine Hollow Ct, Apex NC</t>
  </si>
  <si>
    <t>Condenser left side; furnace crawlspace</t>
  </si>
  <si>
    <t>Carrier</t>
  </si>
  <si>
    <t>24ACC636A003</t>
  </si>
  <si>
    <t>2419E12345</t>
  </si>
  <si>
    <t>59SC2C080 / 2419A77665</t>
  </si>
  <si>
    <t>Fall tune-up. Burners cleaned, igniter checked (7 years old, reads 62 ohms, fine), venting checked, media filter changed.</t>
  </si>
  <si>
    <t>Temp rise 52 F; gas 3.4 in WC; TESP 0.71 in WC (media filter); blower 5.0 A; CO 9 ppm</t>
  </si>
  <si>
    <t>20x20x4</t>
  </si>
  <si>
    <t>Media filter 20x20x4</t>
  </si>
  <si>
    <t>Gold</t>
  </si>
  <si>
    <t>J-10431</t>
  </si>
  <si>
    <t>GAR-01</t>
  </si>
  <si>
    <t>Crawlspace access at rear. Media filter cabinet.</t>
  </si>
  <si>
    <t>DAW-01</t>
  </si>
  <si>
    <t>Dawson, Phil</t>
  </si>
  <si>
    <t>27 Old Mill Rd, Garner NC</t>
  </si>
  <si>
    <t>Condenser rear; air handler attic</t>
  </si>
  <si>
    <t>Rheem</t>
  </si>
  <si>
    <t>Repair</t>
  </si>
  <si>
    <t>RP1436AJ1NA</t>
  </si>
  <si>
    <t>Mike T.</t>
  </si>
  <si>
    <t>W0125ABC</t>
  </si>
  <si>
    <t>No-heat call. Hot surface igniter open circuit. Replaced, cycled 3 times, verified ignition. Gold discount 15% applied.</t>
  </si>
  <si>
    <t>RH1T3617 / W0125XYZ</t>
  </si>
  <si>
    <t>Igniter reads open; after repair rise 48 F; gas 3.5 in WC</t>
  </si>
  <si>
    <t>Hot surface igniter</t>
  </si>
  <si>
    <t>16x20x1</t>
  </si>
  <si>
    <t>J-10488</t>
  </si>
  <si>
    <t>No</t>
  </si>
  <si>
    <t>photos: job J-10488</t>
  </si>
  <si>
    <t>WAL-01</t>
  </si>
  <si>
    <t>Attic is tight; bring drop light.</t>
  </si>
  <si>
    <t>ELL-01</t>
  </si>
  <si>
    <t>Ellis, Tanya</t>
  </si>
  <si>
    <t>3301 Falls Creek Way, Wake Forest NC</t>
  </si>
  <si>
    <t>Condenser right side; furnace basement</t>
  </si>
  <si>
    <t>Lennox</t>
  </si>
  <si>
    <t>ML14XC1-036</t>
  </si>
  <si>
    <t>Fall heat-pump check. Defrost cycle forced and timed, aux heat strips staged and amped, reversing valve verified, filter changed.</t>
  </si>
  <si>
    <t>5824K00123</t>
  </si>
  <si>
    <t>Heat mode: ΔT 24 F; strips 19.8 A per stage; defrost 6 min; outdoor coil clean</t>
  </si>
  <si>
    <t>ML180UH070 / 5824C00456</t>
  </si>
  <si>
    <t>Media filter 20x25x4</t>
  </si>
  <si>
    <t>J-10502</t>
  </si>
  <si>
    <t>usedeepsel.com/heat-pump-maintenance-checklist</t>
  </si>
  <si>
    <t>MBD-RTU1</t>
  </si>
  <si>
    <t>Float switch on secondary drain pan.</t>
  </si>
  <si>
    <t>Garcia, Luis</t>
  </si>
  <si>
    <t>1180 Kildaire Farm Rd, Cary NC</t>
  </si>
  <si>
    <t>Condenser rear; furnace attic</t>
  </si>
  <si>
    <t>Split AC + gas furnace (variable speed)</t>
  </si>
  <si>
    <t>24VNA936A003</t>
  </si>
  <si>
    <t>1226E54321</t>
  </si>
  <si>
    <t>59MN7A080 / 1226A11223</t>
  </si>
  <si>
    <t>20x25x4</t>
  </si>
  <si>
    <t>Inspection</t>
  </si>
  <si>
    <t>Q4 quarterly per contract task list: belts, filters, condenser and evap coil, drain, economizer damper and linkage, electrical connections torqued, log left on unit.</t>
  </si>
  <si>
    <t>Belt A-42 cracked, replaced; filters 4x 20x20x2 replaced; ΔT heat 34 F; supply fan 6.1 A; gas 3.5 in WC</t>
  </si>
  <si>
    <t>Belt A-42; 4 filters 20x20x2</t>
  </si>
  <si>
    <t>J-10560</t>
  </si>
  <si>
    <t>usedeepsel.com/commercial-hvac-maintenance-checklist</t>
  </si>
  <si>
    <t>Infinity control. Homeowner wants readings emailed.</t>
  </si>
  <si>
    <t>PAT-01</t>
  </si>
  <si>
    <t>Patel, Raj</t>
  </si>
  <si>
    <t>MBD-RTU2</t>
  </si>
  <si>
    <t>1601 Davis Dr, Morrisville NC</t>
  </si>
  <si>
    <t>Unit 1: condenser left; furnace attic (upstairs zone)</t>
  </si>
  <si>
    <t>4TTV8036</t>
  </si>
  <si>
    <t>24374IJKL</t>
  </si>
  <si>
    <t>S9V2C080 / 2437M5566</t>
  </si>
  <si>
    <t>Q4 quarterly. Same task list as RTU1. Economizer minimum position reset to 15%.</t>
  </si>
  <si>
    <t>Belt A-40 ok; filters replaced; ΔT heat 33 F; fan 4.4 A</t>
  </si>
  <si>
    <t>4 filters 16x20x2</t>
  </si>
  <si>
    <t>Two-system home; this row is the upstairs system.</t>
  </si>
  <si>
    <t>PAT-02</t>
  </si>
  <si>
    <t>Unit 2: condenser right; air handler closet (downstairs zone)</t>
  </si>
  <si>
    <t>4TTV8024</t>
  </si>
  <si>
    <t>24374MNOP</t>
  </si>
  <si>
    <t>S9V2B040 / 2437M7788</t>
  </si>
  <si>
    <t>First agreement visit. Heat-pump winter check, strips verified, filter changed, thermostat schedule reviewed with homeowner.</t>
  </si>
  <si>
    <t>Heat ΔT 22 F; strips 18.9 A; defrost normal; filter was 4 months old</t>
  </si>
  <si>
    <t>Filter 16x25x1</t>
  </si>
  <si>
    <t>Downstairs system, same agreement as PAT-01.</t>
  </si>
  <si>
    <t>Walsh, Tom</t>
  </si>
  <si>
    <t>9 Deer Track Ln, Apex NC</t>
  </si>
  <si>
    <t>XP25-036</t>
  </si>
  <si>
    <t>5824L00987</t>
  </si>
  <si>
    <t>CBA38MV-036 / 5824C09876</t>
  </si>
  <si>
    <t>J-10611</t>
  </si>
  <si>
    <t>Warranty</t>
  </si>
  <si>
    <t>Inducer motor bearing noise. Replaced under Trane 10-year parts warranty; labor billed. Serial and install date pulled from this sheet for the claim.</t>
  </si>
  <si>
    <t>Inducer 1.6 A before (rated 1.1), 1.0 A after</t>
  </si>
  <si>
    <t>Inducer motor (warranty part)</t>
  </si>
  <si>
    <t>J-10677</t>
  </si>
  <si>
    <t>claim ref TR-2026-0219</t>
  </si>
  <si>
    <t>iComfort thermostat. Surge protector on disconnect.</t>
  </si>
  <si>
    <t>YOU-01</t>
  </si>
  <si>
    <t>Young, Brenda</t>
  </si>
  <si>
    <t>1230 Buck Jones Rd, Raleigh NC</t>
  </si>
  <si>
    <t>Condenser side; furnace garage</t>
  </si>
  <si>
    <t>4TTR6036</t>
  </si>
  <si>
    <t>23189QRST</t>
  </si>
  <si>
    <t>S9X2B060 / 2318M4455</t>
  </si>
  <si>
    <t>Q1 quarterly. Coils rinsed, drain pan treated, contactor and capacitors checked, economizer verified on 55 F day.</t>
  </si>
  <si>
    <t>Fan 6.0 A; cap 45/7.5 reads 44.2/7.3; contactor slight pitting, noted</t>
  </si>
  <si>
    <t>J-10740</t>
  </si>
  <si>
    <t>Garage code 2280. Filter behind louvered door.</t>
  </si>
  <si>
    <t>NGU-01</t>
  </si>
  <si>
    <t>Nguyen, An</t>
  </si>
  <si>
    <t>302 Chapel Ridge Rd, Cary NC</t>
  </si>
  <si>
    <t>ML17XP1-048</t>
  </si>
  <si>
    <t>5825K00789</t>
  </si>
  <si>
    <t>CBA27UHE-048 / 2625C00321</t>
  </si>
  <si>
    <t>R-454B</t>
  </si>
  <si>
    <t>Q1 quarterly. Same list. Belt tension adjusted.</t>
  </si>
  <si>
    <t>Fan 4.3 A; cap 40/5 reads 39.6/4.9</t>
  </si>
  <si>
    <t>A2L refrigerant: leak detection sensor in air handler. Registered 4/24/2026.</t>
  </si>
  <si>
    <t>Millbrook Dental (Dr. Ortiz)</t>
  </si>
  <si>
    <t>2200 Millbrook Rd, Raleigh NC</t>
  </si>
  <si>
    <t>Roof, NE corner, serves exam rooms</t>
  </si>
  <si>
    <t>Package rooftop unit, 7.5 ton</t>
  </si>
  <si>
    <t>48TCED08A2A5</t>
  </si>
  <si>
    <t>3222C41198</t>
  </si>
  <si>
    <t>Spring tune-up. Condenser coil washed, contactor and capacitor checked, drain line flushed and treated, charge verified by subcooling.</t>
  </si>
  <si>
    <t>n/a (packaged)</t>
  </si>
  <si>
    <t>ΔT 19 F; SC 10 F; SH 12 F; suction 121 psi; head 288 psi; cap 45/5 reads 44.6/4.8; comp 9.6 A</t>
  </si>
  <si>
    <t>4x 20x20x2</t>
  </si>
  <si>
    <t>A-42</t>
  </si>
  <si>
    <t>J-10802</t>
  </si>
  <si>
    <t>usedeepsel.com/ac-maintenance-checklist</t>
  </si>
  <si>
    <t>Commercial PM contract, quarterly. Roof hatch key in office. Economizer.</t>
  </si>
  <si>
    <t>Roof, SW corner, serves lobby and offices</t>
  </si>
  <si>
    <t>Package rooftop unit, 5 ton</t>
  </si>
  <si>
    <t>48TCEA06A2A5</t>
  </si>
  <si>
    <t>Spring tune-up found subcooling 3 F (target 10). Leak search: Schrader core on liquid line valve. Replaced core, weighed in refrigerant, retested. Gold discount applied. Refrigerant amount and type recorded for the EPA log.</t>
  </si>
  <si>
    <t>3222C41205</t>
  </si>
  <si>
    <t>SC 3 F before, 10 F after; suction 128 psi; head 292 psi; ΔT 18 F</t>
  </si>
  <si>
    <t>Schrader core</t>
  </si>
  <si>
    <t>4x 16x20x2</t>
  </si>
  <si>
    <t>A-40</t>
  </si>
  <si>
    <t>J-10815</t>
  </si>
  <si>
    <t>Same contract as RTU1. Belt spare kept in mechanical closet.</t>
  </si>
  <si>
    <t>Install</t>
  </si>
  <si>
    <t>Mike T., Dave R.</t>
  </si>
  <si>
    <t>Full system replacement: 4-ton heat pump and air handler, R-454B. New pad, disconnect, whip, 25 ft lineset, media cabinet. Factory charge plus 0.5 lb for lineset length. A2L sensor tested. Registered for 10-year parts.</t>
  </si>
  <si>
    <t>Startup: SC 9 F; SH 11 F; ΔT 20 F; TESP 0.55 in WC; comp 11.2 A</t>
  </si>
  <si>
    <t>Lineset 25 ft; pad; disconnect; media cabinet</t>
  </si>
  <si>
    <t>J-10820</t>
  </si>
  <si>
    <t>commissioning sheet in job folder</t>
  </si>
  <si>
    <t>Spring tune-up. Coil washed, capacitor within 6% of rating, drain cleared, filter changed. Homeowner asked about the 10-year mark on the furnace; noted for fall.</t>
  </si>
  <si>
    <t>ΔT 18 F; SC 9 F; cap 40/5 reads 38.4/4.9 (ok, watch); comp 10.1 A</t>
  </si>
  <si>
    <t>J-10861</t>
  </si>
  <si>
    <t>Spring heat-pump check in cooling. Coil washed, charge verified, media filter changed, surge protector indicator green.</t>
  </si>
  <si>
    <t>ΔT 20 F; SC 11 F; SH 10 F; comp 8.9 A</t>
  </si>
  <si>
    <t>J-10877</t>
  </si>
  <si>
    <t>Spring tune-up on variable-speed system. Coil washed, charge verified per Carrier chart, media filter changed, readings emailed to homeowner as requested.</t>
  </si>
  <si>
    <t>ΔT 19 F at high stage; SC 12 F; comp 7.4 A high stage</t>
  </si>
  <si>
    <t>J-10893</t>
  </si>
  <si>
    <t>Q2 quarterly. Contactor replaced (pitting noted in Q1), coils cleaned, filters changed, economizer checked.</t>
  </si>
  <si>
    <t>Fan 6.0 A; comp 1 21.4 A; comp 2 20.9 A; ΔT cool 18 F</t>
  </si>
  <si>
    <t>Contactor 40 A 3-pole; 4 filters 20x20x2</t>
  </si>
  <si>
    <t>J-10930</t>
  </si>
  <si>
    <t>Q2 quarterly. Filters changed, coils cleaned, drain cleared.</t>
  </si>
  <si>
    <t>Fan 4.3 A; comp 16.8 A; ΔT cool 19 F</t>
  </si>
  <si>
    <t>Summer agreement visit. Coil washed, charge verified, filter changed, drain treated.</t>
  </si>
  <si>
    <t>ΔT 18 F; SC 9 F; cap 35/5 reads 34.8/4.9; comp 9.0 A</t>
  </si>
  <si>
    <t>J-10951</t>
  </si>
  <si>
    <t>Emergency</t>
  </si>
  <si>
    <t>No-cool call, 96 F day. Run capacitor failed (reads 21 µF on 40). Replaced, fan and compressor amps normal. Bronze discount 10%.</t>
  </si>
  <si>
    <t>Cap 40/5 read 21/4.6; after: comp 10.4 A, fan 1.1 A</t>
  </si>
  <si>
    <t>Capacitor 40/5 µF</t>
  </si>
  <si>
    <t>J-10980</t>
  </si>
  <si>
    <t>photo of failed cap in job</t>
  </si>
  <si>
    <t>Water in secondary pan, float switch tripped. Primary drain clogged at trap. Cleared with nitrogen, flushed, added pan tablets. Silver discount 15%.</t>
  </si>
  <si>
    <t>Drain clear; ΔT 19 F</t>
  </si>
  <si>
    <t>Pan tablets</t>
  </si>
  <si>
    <t>J-11033</t>
  </si>
  <si>
    <t>photo of trap</t>
  </si>
  <si>
    <t>Spring/summer tune-up (late; homeowner traveling). Coil washed, charge verified, filter changed. PAT-01 done same visit under J-11078.</t>
  </si>
  <si>
    <t>ΔT 19 F; SC 10 F; comp 7.8 A</t>
  </si>
  <si>
    <t>Filter 16x20x1</t>
  </si>
  <si>
    <t>J-11079</t>
  </si>
  <si>
    <t>Summer tune-up. Coil washed, charge verified, filter changed. Inducer from Feb warranty job running quiet.</t>
  </si>
  <si>
    <t>ΔT 20 F; SC 10 F; comp 9.9 A</t>
  </si>
  <si>
    <t>J-11078</t>
  </si>
  <si>
    <t>Intermittent no-cool. Contactor pitted, replaced. Gold discount 15%.</t>
  </si>
  <si>
    <t>Contactor coil ok; contacts pitted; comp 9.1 A after</t>
  </si>
  <si>
    <t>Contactor 30 A 1-pole</t>
  </si>
  <si>
    <t>J-11102</t>
  </si>
  <si>
    <t>photo of contactor</t>
  </si>
  <si>
    <t>Q3 quarterly. Belt checked, filters changed, coils rinsed, economizer verified, condensate drain cleared.</t>
  </si>
  <si>
    <t>Fan 6.1 A; ΔT cool 18 F; belt tension ok</t>
  </si>
  <si>
    <t>4 filters 20x20x2</t>
  </si>
  <si>
    <t>J-11160</t>
  </si>
  <si>
    <t>Q3 quarterly. Same list. Belt replaced (glazed).</t>
  </si>
  <si>
    <t>Fan 4.4 A; ΔT cool 19 F</t>
  </si>
  <si>
    <t>Belt A-40; 4 filters 16x20x2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</si>
</sst>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yy"/>
    <numFmt numFmtId="165" formatCode="0.0"/>
    <numFmt numFmtId="166" formatCode="$#,##0.00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EDEAE5"/>
        <bgColor rgb="FFEDEAE5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center" wrapText="1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vertical="top" wrapText="1"/>
    </xf>
    <xf borderId="0" fillId="0" fontId="2" numFmtId="165" xfId="0" applyAlignment="1" applyFont="1" applyNumberFormat="1">
      <alignment readingOrder="0"/>
    </xf>
    <xf borderId="0" fillId="0" fontId="2" numFmtId="0" xfId="0" applyFont="1"/>
    <xf borderId="0" fillId="0" fontId="2" numFmtId="164" xfId="0" applyFont="1" applyNumberFormat="1"/>
    <xf borderId="0" fillId="0" fontId="2" numFmtId="2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" xfId="0" applyFont="1" applyNumberFormat="1"/>
    <xf borderId="0" fillId="0" fontId="3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2" numFmtId="165" xfId="0" applyFont="1" applyNumberFormat="1"/>
    <xf borderId="0" fillId="0" fontId="2" numFmtId="2" xfId="0" applyFont="1" applyNumberFormat="1"/>
    <xf borderId="0" fillId="0" fontId="2" numFmtId="166" xfId="0" applyFont="1" applyNumberFormat="1"/>
  </cellXfs>
  <cellStyles count="1">
    <cellStyle xfId="0" name="Normal" builtinId="0"/>
  </cellStyles>
  <dxfs count="2">
    <dxf>
      <font/>
      <fill>
        <patternFill patternType="solid">
          <fgColor rgb="FFF9D1CC"/>
          <bgColor rgb="FFF9D1CC"/>
        </patternFill>
      </fill>
      <border/>
    </dxf>
    <dxf>
      <font/>
      <fill>
        <patternFill patternType="solid">
          <fgColor rgb="FFFFF2BF"/>
          <bgColor rgb="FFFFF2B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://usedeepsel.com/commercial-hvac-maintenance-checklist" TargetMode="External"/><Relationship Id="rId11" Type="http://schemas.openxmlformats.org/officeDocument/2006/relationships/hyperlink" Target="http://usedeepsel.com/ac-maintenance-checklist" TargetMode="External"/><Relationship Id="rId10" Type="http://schemas.openxmlformats.org/officeDocument/2006/relationships/hyperlink" Target="http://usedeepsel.com/ac-maintenance-checklist" TargetMode="External"/><Relationship Id="rId21" Type="http://schemas.openxmlformats.org/officeDocument/2006/relationships/drawing" Target="../drawings/drawing2.xml"/><Relationship Id="rId13" Type="http://schemas.openxmlformats.org/officeDocument/2006/relationships/hyperlink" Target="http://usedeepsel.com/ac-maintenance-checklist" TargetMode="External"/><Relationship Id="rId12" Type="http://schemas.openxmlformats.org/officeDocument/2006/relationships/hyperlink" Target="http://usedeepsel.com/heat-pump-maintenance-checklist" TargetMode="External"/><Relationship Id="rId1" Type="http://schemas.openxmlformats.org/officeDocument/2006/relationships/hyperlink" Target="http://usedeepsel.com/furnace-maintenance-checklist" TargetMode="External"/><Relationship Id="rId2" Type="http://schemas.openxmlformats.org/officeDocument/2006/relationships/hyperlink" Target="http://usedeepsel.com/furnace-maintenance-checklist" TargetMode="External"/><Relationship Id="rId3" Type="http://schemas.openxmlformats.org/officeDocument/2006/relationships/hyperlink" Target="http://usedeepsel.com/heat-pump-maintenance-checklist" TargetMode="External"/><Relationship Id="rId4" Type="http://schemas.openxmlformats.org/officeDocument/2006/relationships/hyperlink" Target="http://usedeepsel.com/commercial-hvac-maintenance-checklist" TargetMode="External"/><Relationship Id="rId9" Type="http://schemas.openxmlformats.org/officeDocument/2006/relationships/hyperlink" Target="http://usedeepsel.com/ac-maintenance-checklist" TargetMode="External"/><Relationship Id="rId15" Type="http://schemas.openxmlformats.org/officeDocument/2006/relationships/hyperlink" Target="http://usedeepsel.com/commercial-hvac-maintenance-checklist" TargetMode="External"/><Relationship Id="rId14" Type="http://schemas.openxmlformats.org/officeDocument/2006/relationships/hyperlink" Target="http://usedeepsel.com/commercial-hvac-maintenance-checklist" TargetMode="External"/><Relationship Id="rId17" Type="http://schemas.openxmlformats.org/officeDocument/2006/relationships/hyperlink" Target="http://usedeepsel.com/ac-maintenance-checklist" TargetMode="External"/><Relationship Id="rId16" Type="http://schemas.openxmlformats.org/officeDocument/2006/relationships/hyperlink" Target="http://usedeepsel.com/ac-maintenance-checklist" TargetMode="External"/><Relationship Id="rId5" Type="http://schemas.openxmlformats.org/officeDocument/2006/relationships/hyperlink" Target="http://usedeepsel.com/commercial-hvac-maintenance-checklist" TargetMode="External"/><Relationship Id="rId19" Type="http://schemas.openxmlformats.org/officeDocument/2006/relationships/hyperlink" Target="http://usedeepsel.com/commercial-hvac-maintenance-checklist" TargetMode="External"/><Relationship Id="rId6" Type="http://schemas.openxmlformats.org/officeDocument/2006/relationships/hyperlink" Target="http://usedeepsel.com/heat-pump-maintenance-checklist" TargetMode="External"/><Relationship Id="rId18" Type="http://schemas.openxmlformats.org/officeDocument/2006/relationships/hyperlink" Target="http://usedeepsel.com/ac-maintenance-checklist" TargetMode="External"/><Relationship Id="rId7" Type="http://schemas.openxmlformats.org/officeDocument/2006/relationships/hyperlink" Target="http://usedeepsel.com/commercial-hvac-maintenance-checklist" TargetMode="External"/><Relationship Id="rId8" Type="http://schemas.openxmlformats.org/officeDocument/2006/relationships/hyperlink" Target="http://usedeepsel.com/commercial-hvac-maintenance-check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1.38"/>
    <col customWidth="1" min="2" max="2" width="23.88"/>
    <col customWidth="1" min="3" max="3" width="26.38"/>
    <col customWidth="1" min="4" max="4" width="28.88"/>
    <col customWidth="1" min="5" max="5" width="23.88"/>
    <col customWidth="1" min="6" max="6" width="10.13"/>
    <col customWidth="1" min="7" max="7" width="15.13"/>
    <col customWidth="1" min="8" max="8" width="13.88"/>
    <col customWidth="1" min="9" max="9" width="23.88"/>
    <col customWidth="1" min="10" max="11" width="11.38"/>
    <col customWidth="1" min="12" max="12" width="10.13"/>
    <col customWidth="1" min="13" max="13" width="12.63"/>
    <col customWidth="1" min="14" max="14" width="8.88"/>
    <col customWidth="1" min="15" max="15" width="12.63"/>
    <col customWidth="1" min="16" max="16" width="11.38"/>
    <col customWidth="1" min="17" max="18" width="12.63"/>
    <col customWidth="1" min="19" max="19" width="10.13"/>
    <col customWidth="1" min="20" max="20" width="37.63"/>
  </cols>
  <sheetData>
    <row r="1">
      <c r="A1" s="1" t="s">
        <v>0</v>
      </c>
      <c r="B1" s="1" t="s">
        <v>2</v>
      </c>
      <c r="C1" s="1" t="s">
        <v>3</v>
      </c>
      <c r="D1" s="1" t="s">
        <v>5</v>
      </c>
      <c r="E1" s="1" t="s">
        <v>7</v>
      </c>
      <c r="F1" s="1" t="s">
        <v>9</v>
      </c>
      <c r="G1" s="1" t="s">
        <v>11</v>
      </c>
      <c r="H1" s="1" t="s">
        <v>13</v>
      </c>
      <c r="I1" s="1" t="s">
        <v>15</v>
      </c>
      <c r="J1" s="1" t="s">
        <v>17</v>
      </c>
      <c r="K1" s="1" t="s">
        <v>19</v>
      </c>
      <c r="L1" s="1" t="s">
        <v>21</v>
      </c>
      <c r="M1" s="1" t="s">
        <v>23</v>
      </c>
      <c r="N1" s="1" t="s">
        <v>25</v>
      </c>
      <c r="O1" s="1" t="s">
        <v>27</v>
      </c>
      <c r="P1" s="1" t="s">
        <v>29</v>
      </c>
      <c r="Q1" s="1" t="s">
        <v>31</v>
      </c>
      <c r="R1" s="1" t="s">
        <v>30</v>
      </c>
      <c r="S1" s="1" t="s">
        <v>33</v>
      </c>
      <c r="T1" s="1" t="s">
        <v>34</v>
      </c>
    </row>
    <row r="2">
      <c r="A2" s="3" t="s">
        <v>35</v>
      </c>
      <c r="B2" s="3" t="s">
        <v>36</v>
      </c>
      <c r="C2" s="3" t="s">
        <v>37</v>
      </c>
      <c r="D2" s="4" t="s">
        <v>38</v>
      </c>
      <c r="E2" s="3" t="s">
        <v>39</v>
      </c>
      <c r="F2" s="3" t="s">
        <v>40</v>
      </c>
      <c r="G2" s="3" t="s">
        <v>41</v>
      </c>
      <c r="H2" s="3" t="s">
        <v>42</v>
      </c>
      <c r="I2" s="3" t="s">
        <v>43</v>
      </c>
      <c r="J2" s="2">
        <v>45432.0</v>
      </c>
      <c r="K2" s="3" t="s">
        <v>44</v>
      </c>
      <c r="L2" s="5">
        <v>7.4</v>
      </c>
      <c r="M2" s="3" t="s">
        <v>45</v>
      </c>
      <c r="N2" s="3" t="s">
        <v>46</v>
      </c>
      <c r="O2" s="2">
        <v>49084.0</v>
      </c>
      <c r="P2" s="3" t="s">
        <v>47</v>
      </c>
      <c r="Q2" s="7">
        <f>IF($A2="","",IF(MAXIFS('Service log'!$A:$A,'Service log'!$B:$B,$A2)=0,"",MAXIFS('Service log'!$A:$A,'Service log'!$B:$B,$A2)))</f>
        <v>46126</v>
      </c>
      <c r="R2" s="7">
        <f>IF($Q2="","",IF(MAXIFS('Service log'!$P:$P,'Service log'!$B:$B,$A2)=0,"",MAXIFS('Service log'!$P:$P,'Service log'!$B:$B,$A2)))</f>
        <v>46310</v>
      </c>
      <c r="S2" s="10">
        <f t="shared" ref="S2:S200" si="1">IF($R2="","",$R2-TODAY())</f>
        <v>40</v>
      </c>
      <c r="T2" s="4" t="s">
        <v>54</v>
      </c>
    </row>
    <row r="3">
      <c r="A3" s="3" t="s">
        <v>56</v>
      </c>
      <c r="B3" s="3" t="s">
        <v>57</v>
      </c>
      <c r="C3" s="3" t="s">
        <v>58</v>
      </c>
      <c r="D3" s="4" t="s">
        <v>59</v>
      </c>
      <c r="E3" s="3" t="s">
        <v>61</v>
      </c>
      <c r="F3" s="3" t="s">
        <v>62</v>
      </c>
      <c r="G3" s="3" t="s">
        <v>63</v>
      </c>
      <c r="H3" s="3">
        <v>2.312145678E9</v>
      </c>
      <c r="I3" s="3" t="s">
        <v>64</v>
      </c>
      <c r="J3" s="2">
        <v>45313.0</v>
      </c>
      <c r="K3" s="3" t="s">
        <v>44</v>
      </c>
      <c r="L3" s="5">
        <v>6.9</v>
      </c>
      <c r="M3" s="3" t="s">
        <v>65</v>
      </c>
      <c r="N3" s="3" t="s">
        <v>46</v>
      </c>
      <c r="O3" s="2">
        <v>48966.0</v>
      </c>
      <c r="P3" s="3" t="s">
        <v>66</v>
      </c>
      <c r="Q3" s="7">
        <f>IF($A3="","",IF(MAXIFS('Service log'!$A:$A,'Service log'!$B:$B,$A3)=0,"",MAXIFS('Service log'!$A:$A,'Service log'!$B:$B,$A3)))</f>
        <v>46181</v>
      </c>
      <c r="R3" s="7">
        <f>IF($Q3="","",IF(MAXIFS('Service log'!$P:$P,'Service log'!$B:$B,$A3)=0,"",MAXIFS('Service log'!$P:$P,'Service log'!$B:$B,$A3)))</f>
        <v>46395</v>
      </c>
      <c r="S3" s="10">
        <f t="shared" si="1"/>
        <v>125</v>
      </c>
      <c r="T3" s="4" t="s">
        <v>68</v>
      </c>
    </row>
    <row r="4">
      <c r="A4" s="3" t="s">
        <v>67</v>
      </c>
      <c r="B4" s="3" t="s">
        <v>69</v>
      </c>
      <c r="C4" s="3" t="s">
        <v>70</v>
      </c>
      <c r="D4" s="4" t="s">
        <v>71</v>
      </c>
      <c r="E4" s="3" t="s">
        <v>39</v>
      </c>
      <c r="F4" s="3" t="s">
        <v>72</v>
      </c>
      <c r="G4" s="3" t="s">
        <v>73</v>
      </c>
      <c r="H4" s="3" t="s">
        <v>74</v>
      </c>
      <c r="I4" s="3" t="s">
        <v>75</v>
      </c>
      <c r="J4" s="2">
        <v>45446.0</v>
      </c>
      <c r="K4" s="3" t="s">
        <v>44</v>
      </c>
      <c r="L4" s="5">
        <v>8.1</v>
      </c>
      <c r="M4" s="3" t="s">
        <v>78</v>
      </c>
      <c r="N4" s="3" t="s">
        <v>46</v>
      </c>
      <c r="O4" s="2">
        <v>49098.0</v>
      </c>
      <c r="P4" s="3" t="s">
        <v>80</v>
      </c>
      <c r="Q4" s="7">
        <f>IF($A4="","",IF(MAXIFS('Service log'!$A:$A,'Service log'!$B:$B,$A4)=0,"",MAXIFS('Service log'!$A:$A,'Service log'!$B:$B,$A4)))</f>
        <v>46133</v>
      </c>
      <c r="R4" s="7">
        <f>IF($Q4="","",IF(MAXIFS('Service log'!$P:$P,'Service log'!$B:$B,$A4)=0,"",MAXIFS('Service log'!$P:$P,'Service log'!$B:$B,$A4)))</f>
        <v>46315</v>
      </c>
      <c r="S4" s="10">
        <f t="shared" si="1"/>
        <v>45</v>
      </c>
      <c r="T4" s="4" t="s">
        <v>83</v>
      </c>
    </row>
    <row r="5">
      <c r="A5" s="3" t="s">
        <v>84</v>
      </c>
      <c r="B5" s="3" t="s">
        <v>85</v>
      </c>
      <c r="C5" s="3" t="s">
        <v>86</v>
      </c>
      <c r="D5" s="4" t="s">
        <v>87</v>
      </c>
      <c r="E5" s="3" t="s">
        <v>61</v>
      </c>
      <c r="F5" s="3" t="s">
        <v>88</v>
      </c>
      <c r="G5" s="3" t="s">
        <v>90</v>
      </c>
      <c r="H5" s="3" t="s">
        <v>92</v>
      </c>
      <c r="I5" s="3" t="s">
        <v>94</v>
      </c>
      <c r="J5" s="2">
        <v>44294.0</v>
      </c>
      <c r="K5" s="3" t="s">
        <v>44</v>
      </c>
      <c r="L5" s="5">
        <v>6.5</v>
      </c>
      <c r="M5" s="3" t="s">
        <v>97</v>
      </c>
      <c r="N5" s="3" t="s">
        <v>46</v>
      </c>
      <c r="O5" s="2">
        <v>47946.0</v>
      </c>
      <c r="P5" s="3" t="s">
        <v>66</v>
      </c>
      <c r="Q5" s="7">
        <f>IF($A5="","",IF(MAXIFS('Service log'!$A:$A,'Service log'!$B:$B,$A5)=0,"",MAXIFS('Service log'!$A:$A,'Service log'!$B:$B,$A5)))</f>
        <v>46189</v>
      </c>
      <c r="R5" s="7" t="str">
        <f>IF($Q5="","",IF(MAXIFS('Service log'!$P:$P,'Service log'!$B:$B,$A5)=0,"",MAXIFS('Service log'!$P:$P,'Service log'!$B:$B,$A5)))</f>
        <v/>
      </c>
      <c r="S5" s="10" t="str">
        <f t="shared" si="1"/>
        <v/>
      </c>
      <c r="T5" s="4" t="s">
        <v>102</v>
      </c>
    </row>
    <row r="6">
      <c r="A6" s="3" t="s">
        <v>103</v>
      </c>
      <c r="B6" s="3" t="s">
        <v>104</v>
      </c>
      <c r="C6" s="3" t="s">
        <v>105</v>
      </c>
      <c r="D6" s="4" t="s">
        <v>106</v>
      </c>
      <c r="E6" s="3" t="s">
        <v>39</v>
      </c>
      <c r="F6" s="3" t="s">
        <v>107</v>
      </c>
      <c r="G6" s="3" t="s">
        <v>108</v>
      </c>
      <c r="H6" s="3" t="s">
        <v>110</v>
      </c>
      <c r="I6" s="3" t="s">
        <v>112</v>
      </c>
      <c r="J6" s="2">
        <v>45547.0</v>
      </c>
      <c r="K6" s="3" t="s">
        <v>44</v>
      </c>
      <c r="L6" s="5">
        <v>7.0</v>
      </c>
      <c r="M6" s="3" t="s">
        <v>45</v>
      </c>
      <c r="N6" s="3" t="s">
        <v>46</v>
      </c>
      <c r="O6" s="2">
        <v>49199.0</v>
      </c>
      <c r="P6" s="3" t="s">
        <v>47</v>
      </c>
      <c r="Q6" s="7">
        <f>IF($A6="","",IF(MAXIFS('Service log'!$A:$A,'Service log'!$B:$B,$A6)=0,"",MAXIFS('Service log'!$A:$A,'Service log'!$B:$B,$A6)))</f>
        <v>46210</v>
      </c>
      <c r="R6" s="7" t="str">
        <f>IF($Q6="","",IF(MAXIFS('Service log'!$P:$P,'Service log'!$B:$B,$A6)=0,"",MAXIFS('Service log'!$P:$P,'Service log'!$B:$B,$A6)))</f>
        <v/>
      </c>
      <c r="S6" s="10" t="str">
        <f t="shared" si="1"/>
        <v/>
      </c>
      <c r="T6" s="4" t="s">
        <v>117</v>
      </c>
    </row>
    <row r="7">
      <c r="A7" s="3" t="s">
        <v>82</v>
      </c>
      <c r="B7" s="3" t="s">
        <v>118</v>
      </c>
      <c r="C7" s="3" t="s">
        <v>119</v>
      </c>
      <c r="D7" s="4" t="s">
        <v>120</v>
      </c>
      <c r="E7" s="3" t="s">
        <v>121</v>
      </c>
      <c r="F7" s="3" t="s">
        <v>72</v>
      </c>
      <c r="G7" s="3" t="s">
        <v>122</v>
      </c>
      <c r="H7" s="3" t="s">
        <v>123</v>
      </c>
      <c r="I7" s="3" t="s">
        <v>124</v>
      </c>
      <c r="J7" s="2">
        <v>44999.0</v>
      </c>
      <c r="K7" s="3" t="s">
        <v>44</v>
      </c>
      <c r="L7" s="5">
        <v>9.2</v>
      </c>
      <c r="M7" s="3" t="s">
        <v>125</v>
      </c>
      <c r="N7" s="3" t="s">
        <v>46</v>
      </c>
      <c r="O7" s="2">
        <v>48652.0</v>
      </c>
      <c r="P7" s="3" t="s">
        <v>80</v>
      </c>
      <c r="Q7" s="7">
        <f>IF($A7="","",IF(MAXIFS('Service log'!$A:$A,'Service log'!$B:$B,$A7)=0,"",MAXIFS('Service log'!$A:$A,'Service log'!$B:$B,$A7)))</f>
        <v>46161</v>
      </c>
      <c r="R7" s="7">
        <f>IF($Q7="","",IF(MAXIFS('Service log'!$P:$P,'Service log'!$B:$B,$A7)=0,"",MAXIFS('Service log'!$P:$P,'Service log'!$B:$B,$A7)))</f>
        <v>46329</v>
      </c>
      <c r="S7" s="10">
        <f t="shared" si="1"/>
        <v>59</v>
      </c>
      <c r="T7" s="4" t="s">
        <v>132</v>
      </c>
    </row>
    <row r="8">
      <c r="A8" s="3" t="s">
        <v>133</v>
      </c>
      <c r="B8" s="3" t="s">
        <v>134</v>
      </c>
      <c r="C8" s="3" t="s">
        <v>136</v>
      </c>
      <c r="D8" s="4" t="s">
        <v>137</v>
      </c>
      <c r="E8" s="3" t="s">
        <v>39</v>
      </c>
      <c r="F8" s="3" t="s">
        <v>40</v>
      </c>
      <c r="G8" s="3" t="s">
        <v>138</v>
      </c>
      <c r="H8" s="3" t="s">
        <v>139</v>
      </c>
      <c r="I8" s="3" t="s">
        <v>140</v>
      </c>
      <c r="J8" s="2">
        <v>45555.0</v>
      </c>
      <c r="K8" s="3" t="s">
        <v>44</v>
      </c>
      <c r="L8" s="5">
        <v>8.4</v>
      </c>
      <c r="M8" s="3" t="s">
        <v>45</v>
      </c>
      <c r="N8" s="3" t="s">
        <v>46</v>
      </c>
      <c r="O8" s="2">
        <v>49207.0</v>
      </c>
      <c r="P8" s="3" t="s">
        <v>80</v>
      </c>
      <c r="Q8" s="7">
        <f>IF($A8="","",IF(MAXIFS('Service log'!$A:$A,'Service log'!$B:$B,$A8)=0,"",MAXIFS('Service log'!$A:$A,'Service log'!$B:$B,$A8)))</f>
        <v>46225</v>
      </c>
      <c r="R8" s="7">
        <f>IF($Q8="","",IF(MAXIFS('Service log'!$P:$P,'Service log'!$B:$B,$A8)=0,"",MAXIFS('Service log'!$P:$P,'Service log'!$B:$B,$A8)))</f>
        <v>46407</v>
      </c>
      <c r="S8" s="10">
        <f t="shared" si="1"/>
        <v>137</v>
      </c>
      <c r="T8" s="4" t="s">
        <v>144</v>
      </c>
    </row>
    <row r="9">
      <c r="A9" s="3" t="s">
        <v>145</v>
      </c>
      <c r="B9" s="3" t="s">
        <v>134</v>
      </c>
      <c r="C9" s="3" t="s">
        <v>136</v>
      </c>
      <c r="D9" s="4" t="s">
        <v>146</v>
      </c>
      <c r="E9" s="3" t="s">
        <v>39</v>
      </c>
      <c r="F9" s="3" t="s">
        <v>40</v>
      </c>
      <c r="G9" s="3" t="s">
        <v>147</v>
      </c>
      <c r="H9" s="3" t="s">
        <v>148</v>
      </c>
      <c r="I9" s="3" t="s">
        <v>149</v>
      </c>
      <c r="J9" s="2">
        <v>45555.0</v>
      </c>
      <c r="K9" s="3" t="s">
        <v>44</v>
      </c>
      <c r="L9" s="5">
        <v>6.6</v>
      </c>
      <c r="M9" s="3" t="s">
        <v>97</v>
      </c>
      <c r="N9" s="3" t="s">
        <v>46</v>
      </c>
      <c r="O9" s="2">
        <v>49207.0</v>
      </c>
      <c r="P9" s="3" t="s">
        <v>80</v>
      </c>
      <c r="Q9" s="7">
        <f>IF($A9="","",IF(MAXIFS('Service log'!$A:$A,'Service log'!$B:$B,$A9)=0,"",MAXIFS('Service log'!$A:$A,'Service log'!$B:$B,$A9)))</f>
        <v>46225</v>
      </c>
      <c r="R9" s="7">
        <f>IF($Q9="","",IF(MAXIFS('Service log'!$P:$P,'Service log'!$B:$B,$A9)=0,"",MAXIFS('Service log'!$P:$P,'Service log'!$B:$B,$A9)))</f>
        <v>46407</v>
      </c>
      <c r="S9" s="10">
        <f t="shared" si="1"/>
        <v>137</v>
      </c>
      <c r="T9" s="4" t="s">
        <v>153</v>
      </c>
    </row>
    <row r="10">
      <c r="A10" s="3" t="s">
        <v>101</v>
      </c>
      <c r="B10" s="3" t="s">
        <v>154</v>
      </c>
      <c r="C10" s="3" t="s">
        <v>155</v>
      </c>
      <c r="D10" s="4" t="s">
        <v>87</v>
      </c>
      <c r="E10" s="3" t="s">
        <v>61</v>
      </c>
      <c r="F10" s="3" t="s">
        <v>107</v>
      </c>
      <c r="G10" s="3" t="s">
        <v>156</v>
      </c>
      <c r="H10" s="3" t="s">
        <v>157</v>
      </c>
      <c r="I10" s="3" t="s">
        <v>158</v>
      </c>
      <c r="J10" s="2">
        <v>45566.0</v>
      </c>
      <c r="K10" s="3" t="s">
        <v>44</v>
      </c>
      <c r="L10" s="5">
        <v>8.0</v>
      </c>
      <c r="M10" s="3" t="s">
        <v>125</v>
      </c>
      <c r="N10" s="3" t="s">
        <v>46</v>
      </c>
      <c r="O10" s="2">
        <v>49218.0</v>
      </c>
      <c r="P10" s="3" t="s">
        <v>80</v>
      </c>
      <c r="Q10" s="7">
        <f>IF($A10="","",IF(MAXIFS('Service log'!$A:$A,'Service log'!$B:$B,$A10)=0,"",MAXIFS('Service log'!$A:$A,'Service log'!$B:$B,$A10)))</f>
        <v>46238</v>
      </c>
      <c r="R10" s="7">
        <f>IF($Q10="","",IF(MAXIFS('Service log'!$P:$P,'Service log'!$B:$B,$A10)=0,"",MAXIFS('Service log'!$P:$P,'Service log'!$B:$B,$A10)))</f>
        <v>46338</v>
      </c>
      <c r="S10" s="10">
        <f t="shared" si="1"/>
        <v>68</v>
      </c>
      <c r="T10" s="4" t="s">
        <v>166</v>
      </c>
    </row>
    <row r="11">
      <c r="A11" s="3" t="s">
        <v>167</v>
      </c>
      <c r="B11" s="3" t="s">
        <v>168</v>
      </c>
      <c r="C11" s="3" t="s">
        <v>169</v>
      </c>
      <c r="D11" s="4" t="s">
        <v>170</v>
      </c>
      <c r="E11" s="3" t="s">
        <v>39</v>
      </c>
      <c r="F11" s="3" t="s">
        <v>40</v>
      </c>
      <c r="G11" s="3" t="s">
        <v>171</v>
      </c>
      <c r="H11" s="3" t="s">
        <v>172</v>
      </c>
      <c r="I11" s="3" t="s">
        <v>173</v>
      </c>
      <c r="J11" s="2">
        <v>45076.0</v>
      </c>
      <c r="K11" s="3" t="s">
        <v>44</v>
      </c>
      <c r="L11" s="5">
        <v>7.6</v>
      </c>
      <c r="M11" s="3" t="s">
        <v>45</v>
      </c>
      <c r="N11" s="3" t="s">
        <v>46</v>
      </c>
      <c r="O11" s="2">
        <v>48729.0</v>
      </c>
      <c r="P11" s="3" t="s">
        <v>47</v>
      </c>
      <c r="Q11" s="7">
        <f>IF($A11="","",IF(MAXIFS('Service log'!$A:$A,'Service log'!$B:$B,$A11)=0,"",MAXIFS('Service log'!$A:$A,'Service log'!$B:$B,$A11)))</f>
        <v>46148</v>
      </c>
      <c r="R11" s="7">
        <f>IF($Q11="","",IF(MAXIFS('Service log'!$P:$P,'Service log'!$B:$B,$A11)=0,"",MAXIFS('Service log'!$P:$P,'Service log'!$B:$B,$A11)))</f>
        <v>46332</v>
      </c>
      <c r="S11" s="10">
        <f t="shared" si="1"/>
        <v>62</v>
      </c>
      <c r="T11" s="4" t="s">
        <v>177</v>
      </c>
    </row>
    <row r="12">
      <c r="A12" s="3" t="s">
        <v>178</v>
      </c>
      <c r="B12" s="3" t="s">
        <v>179</v>
      </c>
      <c r="C12" s="3" t="s">
        <v>180</v>
      </c>
      <c r="D12" s="4" t="s">
        <v>87</v>
      </c>
      <c r="E12" s="3" t="s">
        <v>61</v>
      </c>
      <c r="F12" s="3" t="s">
        <v>107</v>
      </c>
      <c r="G12" s="3" t="s">
        <v>181</v>
      </c>
      <c r="H12" s="3" t="s">
        <v>182</v>
      </c>
      <c r="I12" s="3" t="s">
        <v>183</v>
      </c>
      <c r="J12" s="2">
        <v>46134.0</v>
      </c>
      <c r="K12" s="3" t="s">
        <v>184</v>
      </c>
      <c r="L12" s="5">
        <v>8.9</v>
      </c>
      <c r="M12" s="3" t="s">
        <v>125</v>
      </c>
      <c r="N12" s="3" t="s">
        <v>46</v>
      </c>
      <c r="O12" s="2">
        <v>49787.0</v>
      </c>
      <c r="P12" s="3" t="s">
        <v>80</v>
      </c>
      <c r="Q12" s="7">
        <f>IF($A12="","",IF(MAXIFS('Service log'!$A:$A,'Service log'!$B:$B,$A12)=0,"",MAXIFS('Service log'!$A:$A,'Service log'!$B:$B,$A12)))</f>
        <v>46134</v>
      </c>
      <c r="R12" s="7">
        <f>IF($Q12="","",IF(MAXIFS('Service log'!$P:$P,'Service log'!$B:$B,$A12)=0,"",MAXIFS('Service log'!$P:$P,'Service log'!$B:$B,$A12)))</f>
        <v>46317</v>
      </c>
      <c r="S12" s="10">
        <f t="shared" si="1"/>
        <v>47</v>
      </c>
      <c r="T12" s="4" t="s">
        <v>187</v>
      </c>
    </row>
    <row r="13">
      <c r="A13" s="3" t="s">
        <v>116</v>
      </c>
      <c r="B13" s="3" t="s">
        <v>188</v>
      </c>
      <c r="C13" s="3" t="s">
        <v>189</v>
      </c>
      <c r="D13" s="4" t="s">
        <v>190</v>
      </c>
      <c r="E13" s="3" t="s">
        <v>191</v>
      </c>
      <c r="F13" s="3" t="s">
        <v>72</v>
      </c>
      <c r="G13" s="3" t="s">
        <v>192</v>
      </c>
      <c r="H13" s="3" t="s">
        <v>193</v>
      </c>
      <c r="I13" s="3" t="s">
        <v>195</v>
      </c>
      <c r="J13" s="2">
        <v>44788.0</v>
      </c>
      <c r="K13" s="3" t="s">
        <v>44</v>
      </c>
      <c r="L13" s="5">
        <v>14.2</v>
      </c>
      <c r="M13" s="3" t="s">
        <v>197</v>
      </c>
      <c r="N13" s="3" t="s">
        <v>198</v>
      </c>
      <c r="O13" s="2">
        <v>46614.0</v>
      </c>
      <c r="P13" s="3" t="s">
        <v>46</v>
      </c>
      <c r="Q13" s="7">
        <f>IF($A13="","",IF(MAXIFS('Service log'!$A:$A,'Service log'!$B:$B,$A13)=0,"",MAXIFS('Service log'!$A:$A,'Service log'!$B:$B,$A13)))</f>
        <v>46266</v>
      </c>
      <c r="R13" s="7">
        <f>IF($Q13="","",IF(MAXIFS('Service log'!$P:$P,'Service log'!$B:$B,$A13)=0,"",MAXIFS('Service log'!$P:$P,'Service log'!$B:$B,$A13)))</f>
        <v>46357</v>
      </c>
      <c r="S13" s="10">
        <f t="shared" si="1"/>
        <v>87</v>
      </c>
      <c r="T13" s="4" t="s">
        <v>201</v>
      </c>
    </row>
    <row r="14">
      <c r="A14" s="3" t="s">
        <v>135</v>
      </c>
      <c r="B14" s="3" t="s">
        <v>188</v>
      </c>
      <c r="C14" s="3" t="s">
        <v>189</v>
      </c>
      <c r="D14" s="4" t="s">
        <v>202</v>
      </c>
      <c r="E14" s="3" t="s">
        <v>203</v>
      </c>
      <c r="F14" s="3" t="s">
        <v>72</v>
      </c>
      <c r="G14" s="3" t="s">
        <v>204</v>
      </c>
      <c r="H14" s="3" t="s">
        <v>206</v>
      </c>
      <c r="I14" s="3" t="s">
        <v>195</v>
      </c>
      <c r="J14" s="2">
        <v>44788.0</v>
      </c>
      <c r="K14" s="3" t="s">
        <v>44</v>
      </c>
      <c r="L14" s="5">
        <v>10.8</v>
      </c>
      <c r="M14" s="3" t="s">
        <v>209</v>
      </c>
      <c r="N14" s="3" t="s">
        <v>210</v>
      </c>
      <c r="O14" s="2">
        <v>46614.0</v>
      </c>
      <c r="P14" s="3" t="s">
        <v>46</v>
      </c>
      <c r="Q14" s="7">
        <f>IF($A14="","",IF(MAXIFS('Service log'!$A:$A,'Service log'!$B:$B,$A14)=0,"",MAXIFS('Service log'!$A:$A,'Service log'!$B:$B,$A14)))</f>
        <v>46266</v>
      </c>
      <c r="R14" s="7">
        <f>IF($Q14="","",IF(MAXIFS('Service log'!$P:$P,'Service log'!$B:$B,$A14)=0,"",MAXIFS('Service log'!$P:$P,'Service log'!$B:$B,$A14)))</f>
        <v>46357</v>
      </c>
      <c r="S14" s="10">
        <f t="shared" si="1"/>
        <v>87</v>
      </c>
      <c r="T14" s="4" t="s">
        <v>212</v>
      </c>
    </row>
    <row r="15">
      <c r="D15" s="12"/>
      <c r="E15" s="6"/>
      <c r="J15" s="7"/>
      <c r="K15" s="6"/>
      <c r="L15" s="13"/>
      <c r="O15" s="7"/>
      <c r="P15" s="6"/>
      <c r="Q15" s="7" t="str">
        <f>IF($A15="","",IF(MAXIFS('Service log'!$A:$A,'Service log'!$B:$B,$A15)=0,"",MAXIFS('Service log'!$A:$A,'Service log'!$B:$B,$A15)))</f>
        <v/>
      </c>
      <c r="R15" s="7" t="str">
        <f>IF($Q15="","",IF(MAXIFS('Service log'!$P:$P,'Service log'!$B:$B,$A15)=0,"",MAXIFS('Service log'!$P:$P,'Service log'!$B:$B,$A15)))</f>
        <v/>
      </c>
      <c r="S15" s="10" t="str">
        <f t="shared" si="1"/>
        <v/>
      </c>
      <c r="T15" s="12"/>
    </row>
    <row r="16">
      <c r="D16" s="12"/>
      <c r="E16" s="6"/>
      <c r="J16" s="7"/>
      <c r="K16" s="6"/>
      <c r="L16" s="13"/>
      <c r="O16" s="7"/>
      <c r="P16" s="6"/>
      <c r="Q16" s="7" t="str">
        <f>IF($A16="","",IF(MAXIFS('Service log'!$A:$A,'Service log'!$B:$B,$A16)=0,"",MAXIFS('Service log'!$A:$A,'Service log'!$B:$B,$A16)))</f>
        <v/>
      </c>
      <c r="R16" s="7" t="str">
        <f>IF($Q16="","",IF(MAXIFS('Service log'!$P:$P,'Service log'!$B:$B,$A16)=0,"",MAXIFS('Service log'!$P:$P,'Service log'!$B:$B,$A16)))</f>
        <v/>
      </c>
      <c r="S16" s="10" t="str">
        <f t="shared" si="1"/>
        <v/>
      </c>
      <c r="T16" s="12"/>
    </row>
    <row r="17">
      <c r="D17" s="12"/>
      <c r="E17" s="6"/>
      <c r="J17" s="7"/>
      <c r="K17" s="6"/>
      <c r="L17" s="13"/>
      <c r="O17" s="7"/>
      <c r="P17" s="6"/>
      <c r="Q17" s="7" t="str">
        <f>IF($A17="","",IF(MAXIFS('Service log'!$A:$A,'Service log'!$B:$B,$A17)=0,"",MAXIFS('Service log'!$A:$A,'Service log'!$B:$B,$A17)))</f>
        <v/>
      </c>
      <c r="R17" s="7" t="str">
        <f>IF($Q17="","",IF(MAXIFS('Service log'!$P:$P,'Service log'!$B:$B,$A17)=0,"",MAXIFS('Service log'!$P:$P,'Service log'!$B:$B,$A17)))</f>
        <v/>
      </c>
      <c r="S17" s="10" t="str">
        <f t="shared" si="1"/>
        <v/>
      </c>
      <c r="T17" s="12"/>
    </row>
    <row r="18">
      <c r="D18" s="12"/>
      <c r="E18" s="6"/>
      <c r="J18" s="7"/>
      <c r="K18" s="6"/>
      <c r="L18" s="13"/>
      <c r="O18" s="7"/>
      <c r="P18" s="6"/>
      <c r="Q18" s="7" t="str">
        <f>IF($A18="","",IF(MAXIFS('Service log'!$A:$A,'Service log'!$B:$B,$A18)=0,"",MAXIFS('Service log'!$A:$A,'Service log'!$B:$B,$A18)))</f>
        <v/>
      </c>
      <c r="R18" s="7" t="str">
        <f>IF($Q18="","",IF(MAXIFS('Service log'!$P:$P,'Service log'!$B:$B,$A18)=0,"",MAXIFS('Service log'!$P:$P,'Service log'!$B:$B,$A18)))</f>
        <v/>
      </c>
      <c r="S18" s="10" t="str">
        <f t="shared" si="1"/>
        <v/>
      </c>
      <c r="T18" s="12"/>
    </row>
    <row r="19">
      <c r="D19" s="12"/>
      <c r="E19" s="6"/>
      <c r="J19" s="7"/>
      <c r="K19" s="6"/>
      <c r="L19" s="13"/>
      <c r="O19" s="7"/>
      <c r="P19" s="6"/>
      <c r="Q19" s="7" t="str">
        <f>IF($A19="","",IF(MAXIFS('Service log'!$A:$A,'Service log'!$B:$B,$A19)=0,"",MAXIFS('Service log'!$A:$A,'Service log'!$B:$B,$A19)))</f>
        <v/>
      </c>
      <c r="R19" s="7" t="str">
        <f>IF($Q19="","",IF(MAXIFS('Service log'!$P:$P,'Service log'!$B:$B,$A19)=0,"",MAXIFS('Service log'!$P:$P,'Service log'!$B:$B,$A19)))</f>
        <v/>
      </c>
      <c r="S19" s="10" t="str">
        <f t="shared" si="1"/>
        <v/>
      </c>
      <c r="T19" s="12"/>
    </row>
    <row r="20">
      <c r="D20" s="12"/>
      <c r="E20" s="6"/>
      <c r="J20" s="7"/>
      <c r="K20" s="6"/>
      <c r="L20" s="13"/>
      <c r="O20" s="7"/>
      <c r="P20" s="6"/>
      <c r="Q20" s="7" t="str">
        <f>IF($A20="","",IF(MAXIFS('Service log'!$A:$A,'Service log'!$B:$B,$A20)=0,"",MAXIFS('Service log'!$A:$A,'Service log'!$B:$B,$A20)))</f>
        <v/>
      </c>
      <c r="R20" s="7" t="str">
        <f>IF($Q20="","",IF(MAXIFS('Service log'!$P:$P,'Service log'!$B:$B,$A20)=0,"",MAXIFS('Service log'!$P:$P,'Service log'!$B:$B,$A20)))</f>
        <v/>
      </c>
      <c r="S20" s="10" t="str">
        <f t="shared" si="1"/>
        <v/>
      </c>
      <c r="T20" s="12"/>
    </row>
    <row r="21">
      <c r="D21" s="12"/>
      <c r="E21" s="6"/>
      <c r="J21" s="7"/>
      <c r="K21" s="6"/>
      <c r="L21" s="13"/>
      <c r="O21" s="7"/>
      <c r="P21" s="6"/>
      <c r="Q21" s="7" t="str">
        <f>IF($A21="","",IF(MAXIFS('Service log'!$A:$A,'Service log'!$B:$B,$A21)=0,"",MAXIFS('Service log'!$A:$A,'Service log'!$B:$B,$A21)))</f>
        <v/>
      </c>
      <c r="R21" s="7" t="str">
        <f>IF($Q21="","",IF(MAXIFS('Service log'!$P:$P,'Service log'!$B:$B,$A21)=0,"",MAXIFS('Service log'!$P:$P,'Service log'!$B:$B,$A21)))</f>
        <v/>
      </c>
      <c r="S21" s="10" t="str">
        <f t="shared" si="1"/>
        <v/>
      </c>
      <c r="T21" s="12"/>
    </row>
    <row r="22">
      <c r="D22" s="12"/>
      <c r="E22" s="6"/>
      <c r="J22" s="7"/>
      <c r="K22" s="6"/>
      <c r="L22" s="13"/>
      <c r="O22" s="7"/>
      <c r="P22" s="6"/>
      <c r="Q22" s="7" t="str">
        <f>IF($A22="","",IF(MAXIFS('Service log'!$A:$A,'Service log'!$B:$B,$A22)=0,"",MAXIFS('Service log'!$A:$A,'Service log'!$B:$B,$A22)))</f>
        <v/>
      </c>
      <c r="R22" s="7" t="str">
        <f>IF($Q22="","",IF(MAXIFS('Service log'!$P:$P,'Service log'!$B:$B,$A22)=0,"",MAXIFS('Service log'!$P:$P,'Service log'!$B:$B,$A22)))</f>
        <v/>
      </c>
      <c r="S22" s="10" t="str">
        <f t="shared" si="1"/>
        <v/>
      </c>
      <c r="T22" s="12"/>
    </row>
    <row r="23">
      <c r="D23" s="12"/>
      <c r="E23" s="6"/>
      <c r="J23" s="7"/>
      <c r="K23" s="6"/>
      <c r="L23" s="13"/>
      <c r="O23" s="7"/>
      <c r="P23" s="6"/>
      <c r="Q23" s="7" t="str">
        <f>IF($A23="","",IF(MAXIFS('Service log'!$A:$A,'Service log'!$B:$B,$A23)=0,"",MAXIFS('Service log'!$A:$A,'Service log'!$B:$B,$A23)))</f>
        <v/>
      </c>
      <c r="R23" s="7" t="str">
        <f>IF($Q23="","",IF(MAXIFS('Service log'!$P:$P,'Service log'!$B:$B,$A23)=0,"",MAXIFS('Service log'!$P:$P,'Service log'!$B:$B,$A23)))</f>
        <v/>
      </c>
      <c r="S23" s="10" t="str">
        <f t="shared" si="1"/>
        <v/>
      </c>
      <c r="T23" s="12"/>
    </row>
    <row r="24">
      <c r="D24" s="12"/>
      <c r="E24" s="6"/>
      <c r="J24" s="7"/>
      <c r="K24" s="6"/>
      <c r="L24" s="13"/>
      <c r="O24" s="7"/>
      <c r="P24" s="6"/>
      <c r="Q24" s="7" t="str">
        <f>IF($A24="","",IF(MAXIFS('Service log'!$A:$A,'Service log'!$B:$B,$A24)=0,"",MAXIFS('Service log'!$A:$A,'Service log'!$B:$B,$A24)))</f>
        <v/>
      </c>
      <c r="R24" s="7" t="str">
        <f>IF($Q24="","",IF(MAXIFS('Service log'!$P:$P,'Service log'!$B:$B,$A24)=0,"",MAXIFS('Service log'!$P:$P,'Service log'!$B:$B,$A24)))</f>
        <v/>
      </c>
      <c r="S24" s="10" t="str">
        <f t="shared" si="1"/>
        <v/>
      </c>
      <c r="T24" s="12"/>
    </row>
    <row r="25">
      <c r="D25" s="12"/>
      <c r="E25" s="6"/>
      <c r="J25" s="7"/>
      <c r="K25" s="6"/>
      <c r="L25" s="13"/>
      <c r="O25" s="7"/>
      <c r="P25" s="6"/>
      <c r="Q25" s="7" t="str">
        <f>IF($A25="","",IF(MAXIFS('Service log'!$A:$A,'Service log'!$B:$B,$A25)=0,"",MAXIFS('Service log'!$A:$A,'Service log'!$B:$B,$A25)))</f>
        <v/>
      </c>
      <c r="R25" s="7" t="str">
        <f>IF($Q25="","",IF(MAXIFS('Service log'!$P:$P,'Service log'!$B:$B,$A25)=0,"",MAXIFS('Service log'!$P:$P,'Service log'!$B:$B,$A25)))</f>
        <v/>
      </c>
      <c r="S25" s="10" t="str">
        <f t="shared" si="1"/>
        <v/>
      </c>
      <c r="T25" s="12"/>
    </row>
    <row r="26">
      <c r="D26" s="12"/>
      <c r="E26" s="6"/>
      <c r="J26" s="7"/>
      <c r="K26" s="6"/>
      <c r="L26" s="13"/>
      <c r="O26" s="7"/>
      <c r="P26" s="6"/>
      <c r="Q26" s="7" t="str">
        <f>IF($A26="","",IF(MAXIFS('Service log'!$A:$A,'Service log'!$B:$B,$A26)=0,"",MAXIFS('Service log'!$A:$A,'Service log'!$B:$B,$A26)))</f>
        <v/>
      </c>
      <c r="R26" s="7" t="str">
        <f>IF($Q26="","",IF(MAXIFS('Service log'!$P:$P,'Service log'!$B:$B,$A26)=0,"",MAXIFS('Service log'!$P:$P,'Service log'!$B:$B,$A26)))</f>
        <v/>
      </c>
      <c r="S26" s="10" t="str">
        <f t="shared" si="1"/>
        <v/>
      </c>
      <c r="T26" s="12"/>
    </row>
    <row r="27">
      <c r="D27" s="12"/>
      <c r="E27" s="6"/>
      <c r="J27" s="7"/>
      <c r="K27" s="6"/>
      <c r="L27" s="13"/>
      <c r="O27" s="7"/>
      <c r="P27" s="6"/>
      <c r="Q27" s="7" t="str">
        <f>IF($A27="","",IF(MAXIFS('Service log'!$A:$A,'Service log'!$B:$B,$A27)=0,"",MAXIFS('Service log'!$A:$A,'Service log'!$B:$B,$A27)))</f>
        <v/>
      </c>
      <c r="R27" s="7" t="str">
        <f>IF($Q27="","",IF(MAXIFS('Service log'!$P:$P,'Service log'!$B:$B,$A27)=0,"",MAXIFS('Service log'!$P:$P,'Service log'!$B:$B,$A27)))</f>
        <v/>
      </c>
      <c r="S27" s="10" t="str">
        <f t="shared" si="1"/>
        <v/>
      </c>
      <c r="T27" s="12"/>
    </row>
    <row r="28">
      <c r="D28" s="12"/>
      <c r="E28" s="6"/>
      <c r="J28" s="7"/>
      <c r="K28" s="6"/>
      <c r="L28" s="13"/>
      <c r="O28" s="7"/>
      <c r="P28" s="6"/>
      <c r="Q28" s="7" t="str">
        <f>IF($A28="","",IF(MAXIFS('Service log'!$A:$A,'Service log'!$B:$B,$A28)=0,"",MAXIFS('Service log'!$A:$A,'Service log'!$B:$B,$A28)))</f>
        <v/>
      </c>
      <c r="R28" s="7" t="str">
        <f>IF($Q28="","",IF(MAXIFS('Service log'!$P:$P,'Service log'!$B:$B,$A28)=0,"",MAXIFS('Service log'!$P:$P,'Service log'!$B:$B,$A28)))</f>
        <v/>
      </c>
      <c r="S28" s="10" t="str">
        <f t="shared" si="1"/>
        <v/>
      </c>
      <c r="T28" s="12"/>
    </row>
    <row r="29">
      <c r="D29" s="12"/>
      <c r="E29" s="6"/>
      <c r="J29" s="7"/>
      <c r="K29" s="6"/>
      <c r="L29" s="13"/>
      <c r="O29" s="7"/>
      <c r="P29" s="6"/>
      <c r="Q29" s="7" t="str">
        <f>IF($A29="","",IF(MAXIFS('Service log'!$A:$A,'Service log'!$B:$B,$A29)=0,"",MAXIFS('Service log'!$A:$A,'Service log'!$B:$B,$A29)))</f>
        <v/>
      </c>
      <c r="R29" s="7" t="str">
        <f>IF($Q29="","",IF(MAXIFS('Service log'!$P:$P,'Service log'!$B:$B,$A29)=0,"",MAXIFS('Service log'!$P:$P,'Service log'!$B:$B,$A29)))</f>
        <v/>
      </c>
      <c r="S29" s="10" t="str">
        <f t="shared" si="1"/>
        <v/>
      </c>
      <c r="T29" s="12"/>
    </row>
    <row r="30">
      <c r="D30" s="12"/>
      <c r="E30" s="6"/>
      <c r="J30" s="7"/>
      <c r="K30" s="6"/>
      <c r="L30" s="13"/>
      <c r="O30" s="7"/>
      <c r="P30" s="6"/>
      <c r="Q30" s="7" t="str">
        <f>IF($A30="","",IF(MAXIFS('Service log'!$A:$A,'Service log'!$B:$B,$A30)=0,"",MAXIFS('Service log'!$A:$A,'Service log'!$B:$B,$A30)))</f>
        <v/>
      </c>
      <c r="R30" s="7" t="str">
        <f>IF($Q30="","",IF(MAXIFS('Service log'!$P:$P,'Service log'!$B:$B,$A30)=0,"",MAXIFS('Service log'!$P:$P,'Service log'!$B:$B,$A30)))</f>
        <v/>
      </c>
      <c r="S30" s="10" t="str">
        <f t="shared" si="1"/>
        <v/>
      </c>
      <c r="T30" s="12"/>
    </row>
    <row r="31">
      <c r="D31" s="12"/>
      <c r="E31" s="6"/>
      <c r="J31" s="7"/>
      <c r="K31" s="6"/>
      <c r="L31" s="13"/>
      <c r="O31" s="7"/>
      <c r="P31" s="6"/>
      <c r="Q31" s="7" t="str">
        <f>IF($A31="","",IF(MAXIFS('Service log'!$A:$A,'Service log'!$B:$B,$A31)=0,"",MAXIFS('Service log'!$A:$A,'Service log'!$B:$B,$A31)))</f>
        <v/>
      </c>
      <c r="R31" s="7" t="str">
        <f>IF($Q31="","",IF(MAXIFS('Service log'!$P:$P,'Service log'!$B:$B,$A31)=0,"",MAXIFS('Service log'!$P:$P,'Service log'!$B:$B,$A31)))</f>
        <v/>
      </c>
      <c r="S31" s="10" t="str">
        <f t="shared" si="1"/>
        <v/>
      </c>
      <c r="T31" s="12"/>
    </row>
    <row r="32">
      <c r="D32" s="12"/>
      <c r="E32" s="6"/>
      <c r="J32" s="7"/>
      <c r="K32" s="6"/>
      <c r="L32" s="13"/>
      <c r="O32" s="7"/>
      <c r="P32" s="6"/>
      <c r="Q32" s="7" t="str">
        <f>IF($A32="","",IF(MAXIFS('Service log'!$A:$A,'Service log'!$B:$B,$A32)=0,"",MAXIFS('Service log'!$A:$A,'Service log'!$B:$B,$A32)))</f>
        <v/>
      </c>
      <c r="R32" s="7" t="str">
        <f>IF($Q32="","",IF(MAXIFS('Service log'!$P:$P,'Service log'!$B:$B,$A32)=0,"",MAXIFS('Service log'!$P:$P,'Service log'!$B:$B,$A32)))</f>
        <v/>
      </c>
      <c r="S32" s="10" t="str">
        <f t="shared" si="1"/>
        <v/>
      </c>
      <c r="T32" s="12"/>
    </row>
    <row r="33">
      <c r="D33" s="12"/>
      <c r="E33" s="6"/>
      <c r="J33" s="7"/>
      <c r="K33" s="6"/>
      <c r="L33" s="13"/>
      <c r="O33" s="7"/>
      <c r="P33" s="6"/>
      <c r="Q33" s="7" t="str">
        <f>IF($A33="","",IF(MAXIFS('Service log'!$A:$A,'Service log'!$B:$B,$A33)=0,"",MAXIFS('Service log'!$A:$A,'Service log'!$B:$B,$A33)))</f>
        <v/>
      </c>
      <c r="R33" s="7" t="str">
        <f>IF($Q33="","",IF(MAXIFS('Service log'!$P:$P,'Service log'!$B:$B,$A33)=0,"",MAXIFS('Service log'!$P:$P,'Service log'!$B:$B,$A33)))</f>
        <v/>
      </c>
      <c r="S33" s="10" t="str">
        <f t="shared" si="1"/>
        <v/>
      </c>
      <c r="T33" s="12"/>
    </row>
    <row r="34">
      <c r="D34" s="12"/>
      <c r="E34" s="6"/>
      <c r="J34" s="7"/>
      <c r="K34" s="6"/>
      <c r="L34" s="13"/>
      <c r="O34" s="7"/>
      <c r="P34" s="6"/>
      <c r="Q34" s="7" t="str">
        <f>IF($A34="","",IF(MAXIFS('Service log'!$A:$A,'Service log'!$B:$B,$A34)=0,"",MAXIFS('Service log'!$A:$A,'Service log'!$B:$B,$A34)))</f>
        <v/>
      </c>
      <c r="R34" s="7" t="str">
        <f>IF($Q34="","",IF(MAXIFS('Service log'!$P:$P,'Service log'!$B:$B,$A34)=0,"",MAXIFS('Service log'!$P:$P,'Service log'!$B:$B,$A34)))</f>
        <v/>
      </c>
      <c r="S34" s="10" t="str">
        <f t="shared" si="1"/>
        <v/>
      </c>
      <c r="T34" s="12"/>
    </row>
    <row r="35">
      <c r="D35" s="12"/>
      <c r="E35" s="6"/>
      <c r="J35" s="7"/>
      <c r="K35" s="6"/>
      <c r="L35" s="13"/>
      <c r="O35" s="7"/>
      <c r="P35" s="6"/>
      <c r="Q35" s="7" t="str">
        <f>IF($A35="","",IF(MAXIFS('Service log'!$A:$A,'Service log'!$B:$B,$A35)=0,"",MAXIFS('Service log'!$A:$A,'Service log'!$B:$B,$A35)))</f>
        <v/>
      </c>
      <c r="R35" s="7" t="str">
        <f>IF($Q35="","",IF(MAXIFS('Service log'!$P:$P,'Service log'!$B:$B,$A35)=0,"",MAXIFS('Service log'!$P:$P,'Service log'!$B:$B,$A35)))</f>
        <v/>
      </c>
      <c r="S35" s="10" t="str">
        <f t="shared" si="1"/>
        <v/>
      </c>
      <c r="T35" s="12"/>
    </row>
    <row r="36">
      <c r="D36" s="12"/>
      <c r="E36" s="6"/>
      <c r="J36" s="7"/>
      <c r="K36" s="6"/>
      <c r="L36" s="13"/>
      <c r="O36" s="7"/>
      <c r="P36" s="6"/>
      <c r="Q36" s="7" t="str">
        <f>IF($A36="","",IF(MAXIFS('Service log'!$A:$A,'Service log'!$B:$B,$A36)=0,"",MAXIFS('Service log'!$A:$A,'Service log'!$B:$B,$A36)))</f>
        <v/>
      </c>
      <c r="R36" s="7" t="str">
        <f>IF($Q36="","",IF(MAXIFS('Service log'!$P:$P,'Service log'!$B:$B,$A36)=0,"",MAXIFS('Service log'!$P:$P,'Service log'!$B:$B,$A36)))</f>
        <v/>
      </c>
      <c r="S36" s="10" t="str">
        <f t="shared" si="1"/>
        <v/>
      </c>
      <c r="T36" s="12"/>
    </row>
    <row r="37">
      <c r="D37" s="12"/>
      <c r="E37" s="6"/>
      <c r="J37" s="7"/>
      <c r="K37" s="6"/>
      <c r="L37" s="13"/>
      <c r="O37" s="7"/>
      <c r="P37" s="6"/>
      <c r="Q37" s="7" t="str">
        <f>IF($A37="","",IF(MAXIFS('Service log'!$A:$A,'Service log'!$B:$B,$A37)=0,"",MAXIFS('Service log'!$A:$A,'Service log'!$B:$B,$A37)))</f>
        <v/>
      </c>
      <c r="R37" s="7" t="str">
        <f>IF($Q37="","",IF(MAXIFS('Service log'!$P:$P,'Service log'!$B:$B,$A37)=0,"",MAXIFS('Service log'!$P:$P,'Service log'!$B:$B,$A37)))</f>
        <v/>
      </c>
      <c r="S37" s="10" t="str">
        <f t="shared" si="1"/>
        <v/>
      </c>
      <c r="T37" s="12"/>
    </row>
    <row r="38">
      <c r="D38" s="12"/>
      <c r="E38" s="6"/>
      <c r="J38" s="7"/>
      <c r="K38" s="6"/>
      <c r="L38" s="13"/>
      <c r="O38" s="7"/>
      <c r="P38" s="6"/>
      <c r="Q38" s="7" t="str">
        <f>IF($A38="","",IF(MAXIFS('Service log'!$A:$A,'Service log'!$B:$B,$A38)=0,"",MAXIFS('Service log'!$A:$A,'Service log'!$B:$B,$A38)))</f>
        <v/>
      </c>
      <c r="R38" s="7" t="str">
        <f>IF($Q38="","",IF(MAXIFS('Service log'!$P:$P,'Service log'!$B:$B,$A38)=0,"",MAXIFS('Service log'!$P:$P,'Service log'!$B:$B,$A38)))</f>
        <v/>
      </c>
      <c r="S38" s="10" t="str">
        <f t="shared" si="1"/>
        <v/>
      </c>
      <c r="T38" s="12"/>
    </row>
    <row r="39">
      <c r="D39" s="12"/>
      <c r="E39" s="6"/>
      <c r="J39" s="7"/>
      <c r="K39" s="6"/>
      <c r="L39" s="13"/>
      <c r="O39" s="7"/>
      <c r="P39" s="6"/>
      <c r="Q39" s="7" t="str">
        <f>IF($A39="","",IF(MAXIFS('Service log'!$A:$A,'Service log'!$B:$B,$A39)=0,"",MAXIFS('Service log'!$A:$A,'Service log'!$B:$B,$A39)))</f>
        <v/>
      </c>
      <c r="R39" s="7" t="str">
        <f>IF($Q39="","",IF(MAXIFS('Service log'!$P:$P,'Service log'!$B:$B,$A39)=0,"",MAXIFS('Service log'!$P:$P,'Service log'!$B:$B,$A39)))</f>
        <v/>
      </c>
      <c r="S39" s="10" t="str">
        <f t="shared" si="1"/>
        <v/>
      </c>
      <c r="T39" s="12"/>
    </row>
    <row r="40">
      <c r="D40" s="12"/>
      <c r="E40" s="6"/>
      <c r="J40" s="7"/>
      <c r="K40" s="6"/>
      <c r="L40" s="13"/>
      <c r="O40" s="7"/>
      <c r="P40" s="6"/>
      <c r="Q40" s="7" t="str">
        <f>IF($A40="","",IF(MAXIFS('Service log'!$A:$A,'Service log'!$B:$B,$A40)=0,"",MAXIFS('Service log'!$A:$A,'Service log'!$B:$B,$A40)))</f>
        <v/>
      </c>
      <c r="R40" s="7" t="str">
        <f>IF($Q40="","",IF(MAXIFS('Service log'!$P:$P,'Service log'!$B:$B,$A40)=0,"",MAXIFS('Service log'!$P:$P,'Service log'!$B:$B,$A40)))</f>
        <v/>
      </c>
      <c r="S40" s="10" t="str">
        <f t="shared" si="1"/>
        <v/>
      </c>
      <c r="T40" s="12"/>
    </row>
    <row r="41">
      <c r="D41" s="12"/>
      <c r="E41" s="6"/>
      <c r="J41" s="7"/>
      <c r="K41" s="6"/>
      <c r="L41" s="13"/>
      <c r="O41" s="7"/>
      <c r="P41" s="6"/>
      <c r="Q41" s="7" t="str">
        <f>IF($A41="","",IF(MAXIFS('Service log'!$A:$A,'Service log'!$B:$B,$A41)=0,"",MAXIFS('Service log'!$A:$A,'Service log'!$B:$B,$A41)))</f>
        <v/>
      </c>
      <c r="R41" s="7" t="str">
        <f>IF($Q41="","",IF(MAXIFS('Service log'!$P:$P,'Service log'!$B:$B,$A41)=0,"",MAXIFS('Service log'!$P:$P,'Service log'!$B:$B,$A41)))</f>
        <v/>
      </c>
      <c r="S41" s="10" t="str">
        <f t="shared" si="1"/>
        <v/>
      </c>
      <c r="T41" s="12"/>
    </row>
    <row r="42">
      <c r="D42" s="12"/>
      <c r="E42" s="6"/>
      <c r="J42" s="7"/>
      <c r="K42" s="6"/>
      <c r="L42" s="13"/>
      <c r="O42" s="7"/>
      <c r="P42" s="6"/>
      <c r="Q42" s="7" t="str">
        <f>IF($A42="","",IF(MAXIFS('Service log'!$A:$A,'Service log'!$B:$B,$A42)=0,"",MAXIFS('Service log'!$A:$A,'Service log'!$B:$B,$A42)))</f>
        <v/>
      </c>
      <c r="R42" s="7" t="str">
        <f>IF($Q42="","",IF(MAXIFS('Service log'!$P:$P,'Service log'!$B:$B,$A42)=0,"",MAXIFS('Service log'!$P:$P,'Service log'!$B:$B,$A42)))</f>
        <v/>
      </c>
      <c r="S42" s="10" t="str">
        <f t="shared" si="1"/>
        <v/>
      </c>
      <c r="T42" s="12"/>
    </row>
    <row r="43">
      <c r="D43" s="12"/>
      <c r="E43" s="6"/>
      <c r="J43" s="7"/>
      <c r="K43" s="6"/>
      <c r="L43" s="13"/>
      <c r="O43" s="7"/>
      <c r="P43" s="6"/>
      <c r="Q43" s="7" t="str">
        <f>IF($A43="","",IF(MAXIFS('Service log'!$A:$A,'Service log'!$B:$B,$A43)=0,"",MAXIFS('Service log'!$A:$A,'Service log'!$B:$B,$A43)))</f>
        <v/>
      </c>
      <c r="R43" s="7" t="str">
        <f>IF($Q43="","",IF(MAXIFS('Service log'!$P:$P,'Service log'!$B:$B,$A43)=0,"",MAXIFS('Service log'!$P:$P,'Service log'!$B:$B,$A43)))</f>
        <v/>
      </c>
      <c r="S43" s="10" t="str">
        <f t="shared" si="1"/>
        <v/>
      </c>
      <c r="T43" s="12"/>
    </row>
    <row r="44">
      <c r="D44" s="12"/>
      <c r="E44" s="6"/>
      <c r="J44" s="7"/>
      <c r="K44" s="6"/>
      <c r="L44" s="13"/>
      <c r="O44" s="7"/>
      <c r="P44" s="6"/>
      <c r="Q44" s="7" t="str">
        <f>IF($A44="","",IF(MAXIFS('Service log'!$A:$A,'Service log'!$B:$B,$A44)=0,"",MAXIFS('Service log'!$A:$A,'Service log'!$B:$B,$A44)))</f>
        <v/>
      </c>
      <c r="R44" s="7" t="str">
        <f>IF($Q44="","",IF(MAXIFS('Service log'!$P:$P,'Service log'!$B:$B,$A44)=0,"",MAXIFS('Service log'!$P:$P,'Service log'!$B:$B,$A44)))</f>
        <v/>
      </c>
      <c r="S44" s="10" t="str">
        <f t="shared" si="1"/>
        <v/>
      </c>
      <c r="T44" s="12"/>
    </row>
    <row r="45">
      <c r="D45" s="12"/>
      <c r="E45" s="6"/>
      <c r="J45" s="7"/>
      <c r="K45" s="6"/>
      <c r="L45" s="13"/>
      <c r="O45" s="7"/>
      <c r="P45" s="6"/>
      <c r="Q45" s="7" t="str">
        <f>IF($A45="","",IF(MAXIFS('Service log'!$A:$A,'Service log'!$B:$B,$A45)=0,"",MAXIFS('Service log'!$A:$A,'Service log'!$B:$B,$A45)))</f>
        <v/>
      </c>
      <c r="R45" s="7" t="str">
        <f>IF($Q45="","",IF(MAXIFS('Service log'!$P:$P,'Service log'!$B:$B,$A45)=0,"",MAXIFS('Service log'!$P:$P,'Service log'!$B:$B,$A45)))</f>
        <v/>
      </c>
      <c r="S45" s="10" t="str">
        <f t="shared" si="1"/>
        <v/>
      </c>
      <c r="T45" s="12"/>
    </row>
    <row r="46">
      <c r="D46" s="12"/>
      <c r="E46" s="6"/>
      <c r="J46" s="7"/>
      <c r="K46" s="6"/>
      <c r="L46" s="13"/>
      <c r="O46" s="7"/>
      <c r="P46" s="6"/>
      <c r="Q46" s="7" t="str">
        <f>IF($A46="","",IF(MAXIFS('Service log'!$A:$A,'Service log'!$B:$B,$A46)=0,"",MAXIFS('Service log'!$A:$A,'Service log'!$B:$B,$A46)))</f>
        <v/>
      </c>
      <c r="R46" s="7" t="str">
        <f>IF($Q46="","",IF(MAXIFS('Service log'!$P:$P,'Service log'!$B:$B,$A46)=0,"",MAXIFS('Service log'!$P:$P,'Service log'!$B:$B,$A46)))</f>
        <v/>
      </c>
      <c r="S46" s="10" t="str">
        <f t="shared" si="1"/>
        <v/>
      </c>
      <c r="T46" s="12"/>
    </row>
    <row r="47">
      <c r="D47" s="12"/>
      <c r="E47" s="6"/>
      <c r="J47" s="7"/>
      <c r="K47" s="6"/>
      <c r="L47" s="13"/>
      <c r="O47" s="7"/>
      <c r="P47" s="6"/>
      <c r="Q47" s="7" t="str">
        <f>IF($A47="","",IF(MAXIFS('Service log'!$A:$A,'Service log'!$B:$B,$A47)=0,"",MAXIFS('Service log'!$A:$A,'Service log'!$B:$B,$A47)))</f>
        <v/>
      </c>
      <c r="R47" s="7" t="str">
        <f>IF($Q47="","",IF(MAXIFS('Service log'!$P:$P,'Service log'!$B:$B,$A47)=0,"",MAXIFS('Service log'!$P:$P,'Service log'!$B:$B,$A47)))</f>
        <v/>
      </c>
      <c r="S47" s="10" t="str">
        <f t="shared" si="1"/>
        <v/>
      </c>
      <c r="T47" s="12"/>
    </row>
    <row r="48">
      <c r="D48" s="12"/>
      <c r="E48" s="6"/>
      <c r="J48" s="7"/>
      <c r="K48" s="6"/>
      <c r="L48" s="13"/>
      <c r="O48" s="7"/>
      <c r="P48" s="6"/>
      <c r="Q48" s="7" t="str">
        <f>IF($A48="","",IF(MAXIFS('Service log'!$A:$A,'Service log'!$B:$B,$A48)=0,"",MAXIFS('Service log'!$A:$A,'Service log'!$B:$B,$A48)))</f>
        <v/>
      </c>
      <c r="R48" s="7" t="str">
        <f>IF($Q48="","",IF(MAXIFS('Service log'!$P:$P,'Service log'!$B:$B,$A48)=0,"",MAXIFS('Service log'!$P:$P,'Service log'!$B:$B,$A48)))</f>
        <v/>
      </c>
      <c r="S48" s="10" t="str">
        <f t="shared" si="1"/>
        <v/>
      </c>
      <c r="T48" s="12"/>
    </row>
    <row r="49">
      <c r="D49" s="12"/>
      <c r="E49" s="6"/>
      <c r="J49" s="7"/>
      <c r="K49" s="6"/>
      <c r="L49" s="13"/>
      <c r="O49" s="7"/>
      <c r="P49" s="6"/>
      <c r="Q49" s="7" t="str">
        <f>IF($A49="","",IF(MAXIFS('Service log'!$A:$A,'Service log'!$B:$B,$A49)=0,"",MAXIFS('Service log'!$A:$A,'Service log'!$B:$B,$A49)))</f>
        <v/>
      </c>
      <c r="R49" s="7" t="str">
        <f>IF($Q49="","",IF(MAXIFS('Service log'!$P:$P,'Service log'!$B:$B,$A49)=0,"",MAXIFS('Service log'!$P:$P,'Service log'!$B:$B,$A49)))</f>
        <v/>
      </c>
      <c r="S49" s="10" t="str">
        <f t="shared" si="1"/>
        <v/>
      </c>
      <c r="T49" s="12"/>
    </row>
    <row r="50">
      <c r="D50" s="12"/>
      <c r="E50" s="6"/>
      <c r="J50" s="7"/>
      <c r="K50" s="6"/>
      <c r="L50" s="13"/>
      <c r="O50" s="7"/>
      <c r="P50" s="6"/>
      <c r="Q50" s="7" t="str">
        <f>IF($A50="","",IF(MAXIFS('Service log'!$A:$A,'Service log'!$B:$B,$A50)=0,"",MAXIFS('Service log'!$A:$A,'Service log'!$B:$B,$A50)))</f>
        <v/>
      </c>
      <c r="R50" s="7" t="str">
        <f>IF($Q50="","",IF(MAXIFS('Service log'!$P:$P,'Service log'!$B:$B,$A50)=0,"",MAXIFS('Service log'!$P:$P,'Service log'!$B:$B,$A50)))</f>
        <v/>
      </c>
      <c r="S50" s="10" t="str">
        <f t="shared" si="1"/>
        <v/>
      </c>
      <c r="T50" s="12"/>
    </row>
    <row r="51">
      <c r="D51" s="12"/>
      <c r="E51" s="6"/>
      <c r="J51" s="7"/>
      <c r="K51" s="6"/>
      <c r="L51" s="13"/>
      <c r="O51" s="7"/>
      <c r="P51" s="6"/>
      <c r="Q51" s="7" t="str">
        <f>IF($A51="","",IF(MAXIFS('Service log'!$A:$A,'Service log'!$B:$B,$A51)=0,"",MAXIFS('Service log'!$A:$A,'Service log'!$B:$B,$A51)))</f>
        <v/>
      </c>
      <c r="R51" s="7" t="str">
        <f>IF($Q51="","",IF(MAXIFS('Service log'!$P:$P,'Service log'!$B:$B,$A51)=0,"",MAXIFS('Service log'!$P:$P,'Service log'!$B:$B,$A51)))</f>
        <v/>
      </c>
      <c r="S51" s="10" t="str">
        <f t="shared" si="1"/>
        <v/>
      </c>
      <c r="T51" s="12"/>
    </row>
    <row r="52">
      <c r="D52" s="12"/>
      <c r="E52" s="6"/>
      <c r="J52" s="7"/>
      <c r="K52" s="6"/>
      <c r="L52" s="13"/>
      <c r="O52" s="7"/>
      <c r="P52" s="6"/>
      <c r="Q52" s="7" t="str">
        <f>IF($A52="","",IF(MAXIFS('Service log'!$A:$A,'Service log'!$B:$B,$A52)=0,"",MAXIFS('Service log'!$A:$A,'Service log'!$B:$B,$A52)))</f>
        <v/>
      </c>
      <c r="R52" s="7" t="str">
        <f>IF($Q52="","",IF(MAXIFS('Service log'!$P:$P,'Service log'!$B:$B,$A52)=0,"",MAXIFS('Service log'!$P:$P,'Service log'!$B:$B,$A52)))</f>
        <v/>
      </c>
      <c r="S52" s="10" t="str">
        <f t="shared" si="1"/>
        <v/>
      </c>
      <c r="T52" s="12"/>
    </row>
    <row r="53">
      <c r="D53" s="12"/>
      <c r="E53" s="6"/>
      <c r="J53" s="7"/>
      <c r="K53" s="6"/>
      <c r="L53" s="13"/>
      <c r="O53" s="7"/>
      <c r="P53" s="6"/>
      <c r="Q53" s="7" t="str">
        <f>IF($A53="","",IF(MAXIFS('Service log'!$A:$A,'Service log'!$B:$B,$A53)=0,"",MAXIFS('Service log'!$A:$A,'Service log'!$B:$B,$A53)))</f>
        <v/>
      </c>
      <c r="R53" s="7" t="str">
        <f>IF($Q53="","",IF(MAXIFS('Service log'!$P:$P,'Service log'!$B:$B,$A53)=0,"",MAXIFS('Service log'!$P:$P,'Service log'!$B:$B,$A53)))</f>
        <v/>
      </c>
      <c r="S53" s="10" t="str">
        <f t="shared" si="1"/>
        <v/>
      </c>
      <c r="T53" s="12"/>
    </row>
    <row r="54">
      <c r="D54" s="12"/>
      <c r="E54" s="6"/>
      <c r="J54" s="7"/>
      <c r="K54" s="6"/>
      <c r="L54" s="13"/>
      <c r="O54" s="7"/>
      <c r="P54" s="6"/>
      <c r="Q54" s="7" t="str">
        <f>IF($A54="","",IF(MAXIFS('Service log'!$A:$A,'Service log'!$B:$B,$A54)=0,"",MAXIFS('Service log'!$A:$A,'Service log'!$B:$B,$A54)))</f>
        <v/>
      </c>
      <c r="R54" s="7" t="str">
        <f>IF($Q54="","",IF(MAXIFS('Service log'!$P:$P,'Service log'!$B:$B,$A54)=0,"",MAXIFS('Service log'!$P:$P,'Service log'!$B:$B,$A54)))</f>
        <v/>
      </c>
      <c r="S54" s="10" t="str">
        <f t="shared" si="1"/>
        <v/>
      </c>
      <c r="T54" s="12"/>
    </row>
    <row r="55">
      <c r="D55" s="12"/>
      <c r="E55" s="6"/>
      <c r="J55" s="7"/>
      <c r="K55" s="6"/>
      <c r="L55" s="13"/>
      <c r="O55" s="7"/>
      <c r="P55" s="6"/>
      <c r="Q55" s="7" t="str">
        <f>IF($A55="","",IF(MAXIFS('Service log'!$A:$A,'Service log'!$B:$B,$A55)=0,"",MAXIFS('Service log'!$A:$A,'Service log'!$B:$B,$A55)))</f>
        <v/>
      </c>
      <c r="R55" s="7" t="str">
        <f>IF($Q55="","",IF(MAXIFS('Service log'!$P:$P,'Service log'!$B:$B,$A55)=0,"",MAXIFS('Service log'!$P:$P,'Service log'!$B:$B,$A55)))</f>
        <v/>
      </c>
      <c r="S55" s="10" t="str">
        <f t="shared" si="1"/>
        <v/>
      </c>
      <c r="T55" s="12"/>
    </row>
    <row r="56">
      <c r="D56" s="12"/>
      <c r="E56" s="6"/>
      <c r="J56" s="7"/>
      <c r="K56" s="6"/>
      <c r="L56" s="13"/>
      <c r="O56" s="7"/>
      <c r="P56" s="6"/>
      <c r="Q56" s="7" t="str">
        <f>IF($A56="","",IF(MAXIFS('Service log'!$A:$A,'Service log'!$B:$B,$A56)=0,"",MAXIFS('Service log'!$A:$A,'Service log'!$B:$B,$A56)))</f>
        <v/>
      </c>
      <c r="R56" s="7" t="str">
        <f>IF($Q56="","",IF(MAXIFS('Service log'!$P:$P,'Service log'!$B:$B,$A56)=0,"",MAXIFS('Service log'!$P:$P,'Service log'!$B:$B,$A56)))</f>
        <v/>
      </c>
      <c r="S56" s="10" t="str">
        <f t="shared" si="1"/>
        <v/>
      </c>
      <c r="T56" s="12"/>
    </row>
    <row r="57">
      <c r="D57" s="12"/>
      <c r="E57" s="6"/>
      <c r="J57" s="7"/>
      <c r="K57" s="6"/>
      <c r="L57" s="13"/>
      <c r="O57" s="7"/>
      <c r="P57" s="6"/>
      <c r="Q57" s="7" t="str">
        <f>IF($A57="","",IF(MAXIFS('Service log'!$A:$A,'Service log'!$B:$B,$A57)=0,"",MAXIFS('Service log'!$A:$A,'Service log'!$B:$B,$A57)))</f>
        <v/>
      </c>
      <c r="R57" s="7" t="str">
        <f>IF($Q57="","",IF(MAXIFS('Service log'!$P:$P,'Service log'!$B:$B,$A57)=0,"",MAXIFS('Service log'!$P:$P,'Service log'!$B:$B,$A57)))</f>
        <v/>
      </c>
      <c r="S57" s="10" t="str">
        <f t="shared" si="1"/>
        <v/>
      </c>
      <c r="T57" s="12"/>
    </row>
    <row r="58">
      <c r="D58" s="12"/>
      <c r="E58" s="6"/>
      <c r="J58" s="7"/>
      <c r="K58" s="6"/>
      <c r="L58" s="13"/>
      <c r="O58" s="7"/>
      <c r="P58" s="6"/>
      <c r="Q58" s="7" t="str">
        <f>IF($A58="","",IF(MAXIFS('Service log'!$A:$A,'Service log'!$B:$B,$A58)=0,"",MAXIFS('Service log'!$A:$A,'Service log'!$B:$B,$A58)))</f>
        <v/>
      </c>
      <c r="R58" s="7" t="str">
        <f>IF($Q58="","",IF(MAXIFS('Service log'!$P:$P,'Service log'!$B:$B,$A58)=0,"",MAXIFS('Service log'!$P:$P,'Service log'!$B:$B,$A58)))</f>
        <v/>
      </c>
      <c r="S58" s="10" t="str">
        <f t="shared" si="1"/>
        <v/>
      </c>
      <c r="T58" s="12"/>
    </row>
    <row r="59">
      <c r="D59" s="12"/>
      <c r="E59" s="6"/>
      <c r="J59" s="7"/>
      <c r="K59" s="6"/>
      <c r="L59" s="13"/>
      <c r="O59" s="7"/>
      <c r="P59" s="6"/>
      <c r="Q59" s="7" t="str">
        <f>IF($A59="","",IF(MAXIFS('Service log'!$A:$A,'Service log'!$B:$B,$A59)=0,"",MAXIFS('Service log'!$A:$A,'Service log'!$B:$B,$A59)))</f>
        <v/>
      </c>
      <c r="R59" s="7" t="str">
        <f>IF($Q59="","",IF(MAXIFS('Service log'!$P:$P,'Service log'!$B:$B,$A59)=0,"",MAXIFS('Service log'!$P:$P,'Service log'!$B:$B,$A59)))</f>
        <v/>
      </c>
      <c r="S59" s="10" t="str">
        <f t="shared" si="1"/>
        <v/>
      </c>
      <c r="T59" s="12"/>
    </row>
    <row r="60">
      <c r="D60" s="12"/>
      <c r="E60" s="6"/>
      <c r="J60" s="7"/>
      <c r="K60" s="6"/>
      <c r="L60" s="13"/>
      <c r="O60" s="7"/>
      <c r="P60" s="6"/>
      <c r="Q60" s="7" t="str">
        <f>IF($A60="","",IF(MAXIFS('Service log'!$A:$A,'Service log'!$B:$B,$A60)=0,"",MAXIFS('Service log'!$A:$A,'Service log'!$B:$B,$A60)))</f>
        <v/>
      </c>
      <c r="R60" s="7" t="str">
        <f>IF($Q60="","",IF(MAXIFS('Service log'!$P:$P,'Service log'!$B:$B,$A60)=0,"",MAXIFS('Service log'!$P:$P,'Service log'!$B:$B,$A60)))</f>
        <v/>
      </c>
      <c r="S60" s="10" t="str">
        <f t="shared" si="1"/>
        <v/>
      </c>
      <c r="T60" s="12"/>
    </row>
    <row r="61">
      <c r="D61" s="12"/>
      <c r="E61" s="6"/>
      <c r="J61" s="7"/>
      <c r="K61" s="6"/>
      <c r="L61" s="13"/>
      <c r="O61" s="7"/>
      <c r="P61" s="6"/>
      <c r="Q61" s="7" t="str">
        <f>IF($A61="","",IF(MAXIFS('Service log'!$A:$A,'Service log'!$B:$B,$A61)=0,"",MAXIFS('Service log'!$A:$A,'Service log'!$B:$B,$A61)))</f>
        <v/>
      </c>
      <c r="R61" s="7" t="str">
        <f>IF($Q61="","",IF(MAXIFS('Service log'!$P:$P,'Service log'!$B:$B,$A61)=0,"",MAXIFS('Service log'!$P:$P,'Service log'!$B:$B,$A61)))</f>
        <v/>
      </c>
      <c r="S61" s="10" t="str">
        <f t="shared" si="1"/>
        <v/>
      </c>
      <c r="T61" s="12"/>
    </row>
    <row r="62">
      <c r="D62" s="12"/>
      <c r="E62" s="6"/>
      <c r="J62" s="7"/>
      <c r="K62" s="6"/>
      <c r="L62" s="13"/>
      <c r="O62" s="7"/>
      <c r="P62" s="6"/>
      <c r="Q62" s="7" t="str">
        <f>IF($A62="","",IF(MAXIFS('Service log'!$A:$A,'Service log'!$B:$B,$A62)=0,"",MAXIFS('Service log'!$A:$A,'Service log'!$B:$B,$A62)))</f>
        <v/>
      </c>
      <c r="R62" s="7" t="str">
        <f>IF($Q62="","",IF(MAXIFS('Service log'!$P:$P,'Service log'!$B:$B,$A62)=0,"",MAXIFS('Service log'!$P:$P,'Service log'!$B:$B,$A62)))</f>
        <v/>
      </c>
      <c r="S62" s="10" t="str">
        <f t="shared" si="1"/>
        <v/>
      </c>
      <c r="T62" s="12"/>
    </row>
    <row r="63">
      <c r="D63" s="12"/>
      <c r="E63" s="6"/>
      <c r="J63" s="7"/>
      <c r="K63" s="6"/>
      <c r="L63" s="13"/>
      <c r="O63" s="7"/>
      <c r="P63" s="6"/>
      <c r="Q63" s="7" t="str">
        <f>IF($A63="","",IF(MAXIFS('Service log'!$A:$A,'Service log'!$B:$B,$A63)=0,"",MAXIFS('Service log'!$A:$A,'Service log'!$B:$B,$A63)))</f>
        <v/>
      </c>
      <c r="R63" s="7" t="str">
        <f>IF($Q63="","",IF(MAXIFS('Service log'!$P:$P,'Service log'!$B:$B,$A63)=0,"",MAXIFS('Service log'!$P:$P,'Service log'!$B:$B,$A63)))</f>
        <v/>
      </c>
      <c r="S63" s="10" t="str">
        <f t="shared" si="1"/>
        <v/>
      </c>
      <c r="T63" s="12"/>
    </row>
    <row r="64">
      <c r="D64" s="12"/>
      <c r="E64" s="6"/>
      <c r="J64" s="7"/>
      <c r="K64" s="6"/>
      <c r="L64" s="13"/>
      <c r="O64" s="7"/>
      <c r="P64" s="6"/>
      <c r="Q64" s="7" t="str">
        <f>IF($A64="","",IF(MAXIFS('Service log'!$A:$A,'Service log'!$B:$B,$A64)=0,"",MAXIFS('Service log'!$A:$A,'Service log'!$B:$B,$A64)))</f>
        <v/>
      </c>
      <c r="R64" s="7" t="str">
        <f>IF($Q64="","",IF(MAXIFS('Service log'!$P:$P,'Service log'!$B:$B,$A64)=0,"",MAXIFS('Service log'!$P:$P,'Service log'!$B:$B,$A64)))</f>
        <v/>
      </c>
      <c r="S64" s="10" t="str">
        <f t="shared" si="1"/>
        <v/>
      </c>
      <c r="T64" s="12"/>
    </row>
    <row r="65">
      <c r="D65" s="12"/>
      <c r="E65" s="6"/>
      <c r="J65" s="7"/>
      <c r="K65" s="6"/>
      <c r="L65" s="13"/>
      <c r="O65" s="7"/>
      <c r="P65" s="6"/>
      <c r="Q65" s="7" t="str">
        <f>IF($A65="","",IF(MAXIFS('Service log'!$A:$A,'Service log'!$B:$B,$A65)=0,"",MAXIFS('Service log'!$A:$A,'Service log'!$B:$B,$A65)))</f>
        <v/>
      </c>
      <c r="R65" s="7" t="str">
        <f>IF($Q65="","",IF(MAXIFS('Service log'!$P:$P,'Service log'!$B:$B,$A65)=0,"",MAXIFS('Service log'!$P:$P,'Service log'!$B:$B,$A65)))</f>
        <v/>
      </c>
      <c r="S65" s="10" t="str">
        <f t="shared" si="1"/>
        <v/>
      </c>
      <c r="T65" s="12"/>
    </row>
    <row r="66">
      <c r="D66" s="12"/>
      <c r="E66" s="6"/>
      <c r="J66" s="7"/>
      <c r="K66" s="6"/>
      <c r="L66" s="13"/>
      <c r="O66" s="7"/>
      <c r="P66" s="6"/>
      <c r="Q66" s="7" t="str">
        <f>IF($A66="","",IF(MAXIFS('Service log'!$A:$A,'Service log'!$B:$B,$A66)=0,"",MAXIFS('Service log'!$A:$A,'Service log'!$B:$B,$A66)))</f>
        <v/>
      </c>
      <c r="R66" s="7" t="str">
        <f>IF($Q66="","",IF(MAXIFS('Service log'!$P:$P,'Service log'!$B:$B,$A66)=0,"",MAXIFS('Service log'!$P:$P,'Service log'!$B:$B,$A66)))</f>
        <v/>
      </c>
      <c r="S66" s="10" t="str">
        <f t="shared" si="1"/>
        <v/>
      </c>
      <c r="T66" s="12"/>
    </row>
    <row r="67">
      <c r="D67" s="12"/>
      <c r="E67" s="6"/>
      <c r="J67" s="7"/>
      <c r="K67" s="6"/>
      <c r="L67" s="13"/>
      <c r="O67" s="7"/>
      <c r="P67" s="6"/>
      <c r="Q67" s="7" t="str">
        <f>IF($A67="","",IF(MAXIFS('Service log'!$A:$A,'Service log'!$B:$B,$A67)=0,"",MAXIFS('Service log'!$A:$A,'Service log'!$B:$B,$A67)))</f>
        <v/>
      </c>
      <c r="R67" s="7" t="str">
        <f>IF($Q67="","",IF(MAXIFS('Service log'!$P:$P,'Service log'!$B:$B,$A67)=0,"",MAXIFS('Service log'!$P:$P,'Service log'!$B:$B,$A67)))</f>
        <v/>
      </c>
      <c r="S67" s="10" t="str">
        <f t="shared" si="1"/>
        <v/>
      </c>
      <c r="T67" s="12"/>
    </row>
    <row r="68">
      <c r="D68" s="12"/>
      <c r="E68" s="6"/>
      <c r="J68" s="7"/>
      <c r="K68" s="6"/>
      <c r="L68" s="13"/>
      <c r="O68" s="7"/>
      <c r="P68" s="6"/>
      <c r="Q68" s="7" t="str">
        <f>IF($A68="","",IF(MAXIFS('Service log'!$A:$A,'Service log'!$B:$B,$A68)=0,"",MAXIFS('Service log'!$A:$A,'Service log'!$B:$B,$A68)))</f>
        <v/>
      </c>
      <c r="R68" s="7" t="str">
        <f>IF($Q68="","",IF(MAXIFS('Service log'!$P:$P,'Service log'!$B:$B,$A68)=0,"",MAXIFS('Service log'!$P:$P,'Service log'!$B:$B,$A68)))</f>
        <v/>
      </c>
      <c r="S68" s="10" t="str">
        <f t="shared" si="1"/>
        <v/>
      </c>
      <c r="T68" s="12"/>
    </row>
    <row r="69">
      <c r="D69" s="12"/>
      <c r="E69" s="6"/>
      <c r="J69" s="7"/>
      <c r="K69" s="6"/>
      <c r="L69" s="13"/>
      <c r="O69" s="7"/>
      <c r="P69" s="6"/>
      <c r="Q69" s="7" t="str">
        <f>IF($A69="","",IF(MAXIFS('Service log'!$A:$A,'Service log'!$B:$B,$A69)=0,"",MAXIFS('Service log'!$A:$A,'Service log'!$B:$B,$A69)))</f>
        <v/>
      </c>
      <c r="R69" s="7" t="str">
        <f>IF($Q69="","",IF(MAXIFS('Service log'!$P:$P,'Service log'!$B:$B,$A69)=0,"",MAXIFS('Service log'!$P:$P,'Service log'!$B:$B,$A69)))</f>
        <v/>
      </c>
      <c r="S69" s="10" t="str">
        <f t="shared" si="1"/>
        <v/>
      </c>
      <c r="T69" s="12"/>
    </row>
    <row r="70">
      <c r="D70" s="12"/>
      <c r="E70" s="6"/>
      <c r="J70" s="7"/>
      <c r="K70" s="6"/>
      <c r="L70" s="13"/>
      <c r="O70" s="7"/>
      <c r="P70" s="6"/>
      <c r="Q70" s="7" t="str">
        <f>IF($A70="","",IF(MAXIFS('Service log'!$A:$A,'Service log'!$B:$B,$A70)=0,"",MAXIFS('Service log'!$A:$A,'Service log'!$B:$B,$A70)))</f>
        <v/>
      </c>
      <c r="R70" s="7" t="str">
        <f>IF($Q70="","",IF(MAXIFS('Service log'!$P:$P,'Service log'!$B:$B,$A70)=0,"",MAXIFS('Service log'!$P:$P,'Service log'!$B:$B,$A70)))</f>
        <v/>
      </c>
      <c r="S70" s="10" t="str">
        <f t="shared" si="1"/>
        <v/>
      </c>
      <c r="T70" s="12"/>
    </row>
    <row r="71">
      <c r="D71" s="12"/>
      <c r="E71" s="6"/>
      <c r="J71" s="7"/>
      <c r="K71" s="6"/>
      <c r="L71" s="13"/>
      <c r="O71" s="7"/>
      <c r="P71" s="6"/>
      <c r="Q71" s="7" t="str">
        <f>IF($A71="","",IF(MAXIFS('Service log'!$A:$A,'Service log'!$B:$B,$A71)=0,"",MAXIFS('Service log'!$A:$A,'Service log'!$B:$B,$A71)))</f>
        <v/>
      </c>
      <c r="R71" s="7" t="str">
        <f>IF($Q71="","",IF(MAXIFS('Service log'!$P:$P,'Service log'!$B:$B,$A71)=0,"",MAXIFS('Service log'!$P:$P,'Service log'!$B:$B,$A71)))</f>
        <v/>
      </c>
      <c r="S71" s="10" t="str">
        <f t="shared" si="1"/>
        <v/>
      </c>
      <c r="T71" s="12"/>
    </row>
    <row r="72">
      <c r="D72" s="12"/>
      <c r="E72" s="6"/>
      <c r="J72" s="7"/>
      <c r="K72" s="6"/>
      <c r="L72" s="13"/>
      <c r="O72" s="7"/>
      <c r="P72" s="6"/>
      <c r="Q72" s="7" t="str">
        <f>IF($A72="","",IF(MAXIFS('Service log'!$A:$A,'Service log'!$B:$B,$A72)=0,"",MAXIFS('Service log'!$A:$A,'Service log'!$B:$B,$A72)))</f>
        <v/>
      </c>
      <c r="R72" s="7" t="str">
        <f>IF($Q72="","",IF(MAXIFS('Service log'!$P:$P,'Service log'!$B:$B,$A72)=0,"",MAXIFS('Service log'!$P:$P,'Service log'!$B:$B,$A72)))</f>
        <v/>
      </c>
      <c r="S72" s="10" t="str">
        <f t="shared" si="1"/>
        <v/>
      </c>
      <c r="T72" s="12"/>
    </row>
    <row r="73">
      <c r="D73" s="12"/>
      <c r="E73" s="6"/>
      <c r="J73" s="7"/>
      <c r="K73" s="6"/>
      <c r="L73" s="13"/>
      <c r="O73" s="7"/>
      <c r="P73" s="6"/>
      <c r="Q73" s="7" t="str">
        <f>IF($A73="","",IF(MAXIFS('Service log'!$A:$A,'Service log'!$B:$B,$A73)=0,"",MAXIFS('Service log'!$A:$A,'Service log'!$B:$B,$A73)))</f>
        <v/>
      </c>
      <c r="R73" s="7" t="str">
        <f>IF($Q73="","",IF(MAXIFS('Service log'!$P:$P,'Service log'!$B:$B,$A73)=0,"",MAXIFS('Service log'!$P:$P,'Service log'!$B:$B,$A73)))</f>
        <v/>
      </c>
      <c r="S73" s="10" t="str">
        <f t="shared" si="1"/>
        <v/>
      </c>
      <c r="T73" s="12"/>
    </row>
    <row r="74">
      <c r="D74" s="12"/>
      <c r="E74" s="6"/>
      <c r="J74" s="7"/>
      <c r="K74" s="6"/>
      <c r="L74" s="13"/>
      <c r="O74" s="7"/>
      <c r="P74" s="6"/>
      <c r="Q74" s="7" t="str">
        <f>IF($A74="","",IF(MAXIFS('Service log'!$A:$A,'Service log'!$B:$B,$A74)=0,"",MAXIFS('Service log'!$A:$A,'Service log'!$B:$B,$A74)))</f>
        <v/>
      </c>
      <c r="R74" s="7" t="str">
        <f>IF($Q74="","",IF(MAXIFS('Service log'!$P:$P,'Service log'!$B:$B,$A74)=0,"",MAXIFS('Service log'!$P:$P,'Service log'!$B:$B,$A74)))</f>
        <v/>
      </c>
      <c r="S74" s="10" t="str">
        <f t="shared" si="1"/>
        <v/>
      </c>
      <c r="T74" s="12"/>
    </row>
    <row r="75">
      <c r="D75" s="12"/>
      <c r="E75" s="6"/>
      <c r="J75" s="7"/>
      <c r="K75" s="6"/>
      <c r="L75" s="13"/>
      <c r="O75" s="7"/>
      <c r="P75" s="6"/>
      <c r="Q75" s="7" t="str">
        <f>IF($A75="","",IF(MAXIFS('Service log'!$A:$A,'Service log'!$B:$B,$A75)=0,"",MAXIFS('Service log'!$A:$A,'Service log'!$B:$B,$A75)))</f>
        <v/>
      </c>
      <c r="R75" s="7" t="str">
        <f>IF($Q75="","",IF(MAXIFS('Service log'!$P:$P,'Service log'!$B:$B,$A75)=0,"",MAXIFS('Service log'!$P:$P,'Service log'!$B:$B,$A75)))</f>
        <v/>
      </c>
      <c r="S75" s="10" t="str">
        <f t="shared" si="1"/>
        <v/>
      </c>
      <c r="T75" s="12"/>
    </row>
    <row r="76">
      <c r="D76" s="12"/>
      <c r="E76" s="6"/>
      <c r="J76" s="7"/>
      <c r="K76" s="6"/>
      <c r="L76" s="13"/>
      <c r="O76" s="7"/>
      <c r="P76" s="6"/>
      <c r="Q76" s="7" t="str">
        <f>IF($A76="","",IF(MAXIFS('Service log'!$A:$A,'Service log'!$B:$B,$A76)=0,"",MAXIFS('Service log'!$A:$A,'Service log'!$B:$B,$A76)))</f>
        <v/>
      </c>
      <c r="R76" s="7" t="str">
        <f>IF($Q76="","",IF(MAXIFS('Service log'!$P:$P,'Service log'!$B:$B,$A76)=0,"",MAXIFS('Service log'!$P:$P,'Service log'!$B:$B,$A76)))</f>
        <v/>
      </c>
      <c r="S76" s="10" t="str">
        <f t="shared" si="1"/>
        <v/>
      </c>
      <c r="T76" s="12"/>
    </row>
    <row r="77">
      <c r="D77" s="12"/>
      <c r="E77" s="6"/>
      <c r="J77" s="7"/>
      <c r="K77" s="6"/>
      <c r="L77" s="13"/>
      <c r="O77" s="7"/>
      <c r="P77" s="6"/>
      <c r="Q77" s="7" t="str">
        <f>IF($A77="","",IF(MAXIFS('Service log'!$A:$A,'Service log'!$B:$B,$A77)=0,"",MAXIFS('Service log'!$A:$A,'Service log'!$B:$B,$A77)))</f>
        <v/>
      </c>
      <c r="R77" s="7" t="str">
        <f>IF($Q77="","",IF(MAXIFS('Service log'!$P:$P,'Service log'!$B:$B,$A77)=0,"",MAXIFS('Service log'!$P:$P,'Service log'!$B:$B,$A77)))</f>
        <v/>
      </c>
      <c r="S77" s="10" t="str">
        <f t="shared" si="1"/>
        <v/>
      </c>
      <c r="T77" s="12"/>
    </row>
    <row r="78">
      <c r="D78" s="12"/>
      <c r="E78" s="6"/>
      <c r="J78" s="7"/>
      <c r="K78" s="6"/>
      <c r="L78" s="13"/>
      <c r="O78" s="7"/>
      <c r="P78" s="6"/>
      <c r="Q78" s="7" t="str">
        <f>IF($A78="","",IF(MAXIFS('Service log'!$A:$A,'Service log'!$B:$B,$A78)=0,"",MAXIFS('Service log'!$A:$A,'Service log'!$B:$B,$A78)))</f>
        <v/>
      </c>
      <c r="R78" s="7" t="str">
        <f>IF($Q78="","",IF(MAXIFS('Service log'!$P:$P,'Service log'!$B:$B,$A78)=0,"",MAXIFS('Service log'!$P:$P,'Service log'!$B:$B,$A78)))</f>
        <v/>
      </c>
      <c r="S78" s="10" t="str">
        <f t="shared" si="1"/>
        <v/>
      </c>
      <c r="T78" s="12"/>
    </row>
    <row r="79">
      <c r="D79" s="12"/>
      <c r="E79" s="6"/>
      <c r="J79" s="7"/>
      <c r="K79" s="6"/>
      <c r="L79" s="13"/>
      <c r="O79" s="7"/>
      <c r="P79" s="6"/>
      <c r="Q79" s="7" t="str">
        <f>IF($A79="","",IF(MAXIFS('Service log'!$A:$A,'Service log'!$B:$B,$A79)=0,"",MAXIFS('Service log'!$A:$A,'Service log'!$B:$B,$A79)))</f>
        <v/>
      </c>
      <c r="R79" s="7" t="str">
        <f>IF($Q79="","",IF(MAXIFS('Service log'!$P:$P,'Service log'!$B:$B,$A79)=0,"",MAXIFS('Service log'!$P:$P,'Service log'!$B:$B,$A79)))</f>
        <v/>
      </c>
      <c r="S79" s="10" t="str">
        <f t="shared" si="1"/>
        <v/>
      </c>
      <c r="T79" s="12"/>
    </row>
    <row r="80">
      <c r="D80" s="12"/>
      <c r="E80" s="6"/>
      <c r="J80" s="7"/>
      <c r="K80" s="6"/>
      <c r="L80" s="13"/>
      <c r="O80" s="7"/>
      <c r="P80" s="6"/>
      <c r="Q80" s="7" t="str">
        <f>IF($A80="","",IF(MAXIFS('Service log'!$A:$A,'Service log'!$B:$B,$A80)=0,"",MAXIFS('Service log'!$A:$A,'Service log'!$B:$B,$A80)))</f>
        <v/>
      </c>
      <c r="R80" s="7" t="str">
        <f>IF($Q80="","",IF(MAXIFS('Service log'!$P:$P,'Service log'!$B:$B,$A80)=0,"",MAXIFS('Service log'!$P:$P,'Service log'!$B:$B,$A80)))</f>
        <v/>
      </c>
      <c r="S80" s="10" t="str">
        <f t="shared" si="1"/>
        <v/>
      </c>
      <c r="T80" s="12"/>
    </row>
    <row r="81">
      <c r="D81" s="12"/>
      <c r="E81" s="6"/>
      <c r="J81" s="7"/>
      <c r="K81" s="6"/>
      <c r="L81" s="13"/>
      <c r="O81" s="7"/>
      <c r="P81" s="6"/>
      <c r="Q81" s="7" t="str">
        <f>IF($A81="","",IF(MAXIFS('Service log'!$A:$A,'Service log'!$B:$B,$A81)=0,"",MAXIFS('Service log'!$A:$A,'Service log'!$B:$B,$A81)))</f>
        <v/>
      </c>
      <c r="R81" s="7" t="str">
        <f>IF($Q81="","",IF(MAXIFS('Service log'!$P:$P,'Service log'!$B:$B,$A81)=0,"",MAXIFS('Service log'!$P:$P,'Service log'!$B:$B,$A81)))</f>
        <v/>
      </c>
      <c r="S81" s="10" t="str">
        <f t="shared" si="1"/>
        <v/>
      </c>
      <c r="T81" s="12"/>
    </row>
    <row r="82">
      <c r="D82" s="12"/>
      <c r="E82" s="6"/>
      <c r="J82" s="7"/>
      <c r="K82" s="6"/>
      <c r="L82" s="13"/>
      <c r="O82" s="7"/>
      <c r="P82" s="6"/>
      <c r="Q82" s="7" t="str">
        <f>IF($A82="","",IF(MAXIFS('Service log'!$A:$A,'Service log'!$B:$B,$A82)=0,"",MAXIFS('Service log'!$A:$A,'Service log'!$B:$B,$A82)))</f>
        <v/>
      </c>
      <c r="R82" s="7" t="str">
        <f>IF($Q82="","",IF(MAXIFS('Service log'!$P:$P,'Service log'!$B:$B,$A82)=0,"",MAXIFS('Service log'!$P:$P,'Service log'!$B:$B,$A82)))</f>
        <v/>
      </c>
      <c r="S82" s="10" t="str">
        <f t="shared" si="1"/>
        <v/>
      </c>
      <c r="T82" s="12"/>
    </row>
    <row r="83">
      <c r="D83" s="12"/>
      <c r="E83" s="6"/>
      <c r="J83" s="7"/>
      <c r="K83" s="6"/>
      <c r="L83" s="13"/>
      <c r="O83" s="7"/>
      <c r="P83" s="6"/>
      <c r="Q83" s="7" t="str">
        <f>IF($A83="","",IF(MAXIFS('Service log'!$A:$A,'Service log'!$B:$B,$A83)=0,"",MAXIFS('Service log'!$A:$A,'Service log'!$B:$B,$A83)))</f>
        <v/>
      </c>
      <c r="R83" s="7" t="str">
        <f>IF($Q83="","",IF(MAXIFS('Service log'!$P:$P,'Service log'!$B:$B,$A83)=0,"",MAXIFS('Service log'!$P:$P,'Service log'!$B:$B,$A83)))</f>
        <v/>
      </c>
      <c r="S83" s="10" t="str">
        <f t="shared" si="1"/>
        <v/>
      </c>
      <c r="T83" s="12"/>
    </row>
    <row r="84">
      <c r="D84" s="12"/>
      <c r="E84" s="6"/>
      <c r="J84" s="7"/>
      <c r="K84" s="6"/>
      <c r="L84" s="13"/>
      <c r="O84" s="7"/>
      <c r="P84" s="6"/>
      <c r="Q84" s="7" t="str">
        <f>IF($A84="","",IF(MAXIFS('Service log'!$A:$A,'Service log'!$B:$B,$A84)=0,"",MAXIFS('Service log'!$A:$A,'Service log'!$B:$B,$A84)))</f>
        <v/>
      </c>
      <c r="R84" s="7" t="str">
        <f>IF($Q84="","",IF(MAXIFS('Service log'!$P:$P,'Service log'!$B:$B,$A84)=0,"",MAXIFS('Service log'!$P:$P,'Service log'!$B:$B,$A84)))</f>
        <v/>
      </c>
      <c r="S84" s="10" t="str">
        <f t="shared" si="1"/>
        <v/>
      </c>
      <c r="T84" s="12"/>
    </row>
    <row r="85">
      <c r="D85" s="12"/>
      <c r="E85" s="6"/>
      <c r="J85" s="7"/>
      <c r="K85" s="6"/>
      <c r="L85" s="13"/>
      <c r="O85" s="7"/>
      <c r="P85" s="6"/>
      <c r="Q85" s="7" t="str">
        <f>IF($A85="","",IF(MAXIFS('Service log'!$A:$A,'Service log'!$B:$B,$A85)=0,"",MAXIFS('Service log'!$A:$A,'Service log'!$B:$B,$A85)))</f>
        <v/>
      </c>
      <c r="R85" s="7" t="str">
        <f>IF($Q85="","",IF(MAXIFS('Service log'!$P:$P,'Service log'!$B:$B,$A85)=0,"",MAXIFS('Service log'!$P:$P,'Service log'!$B:$B,$A85)))</f>
        <v/>
      </c>
      <c r="S85" s="10" t="str">
        <f t="shared" si="1"/>
        <v/>
      </c>
      <c r="T85" s="12"/>
    </row>
    <row r="86">
      <c r="D86" s="12"/>
      <c r="E86" s="6"/>
      <c r="J86" s="7"/>
      <c r="K86" s="6"/>
      <c r="L86" s="13"/>
      <c r="O86" s="7"/>
      <c r="P86" s="6"/>
      <c r="Q86" s="7" t="str">
        <f>IF($A86="","",IF(MAXIFS('Service log'!$A:$A,'Service log'!$B:$B,$A86)=0,"",MAXIFS('Service log'!$A:$A,'Service log'!$B:$B,$A86)))</f>
        <v/>
      </c>
      <c r="R86" s="7" t="str">
        <f>IF($Q86="","",IF(MAXIFS('Service log'!$P:$P,'Service log'!$B:$B,$A86)=0,"",MAXIFS('Service log'!$P:$P,'Service log'!$B:$B,$A86)))</f>
        <v/>
      </c>
      <c r="S86" s="10" t="str">
        <f t="shared" si="1"/>
        <v/>
      </c>
      <c r="T86" s="12"/>
    </row>
    <row r="87">
      <c r="D87" s="12"/>
      <c r="E87" s="6"/>
      <c r="J87" s="7"/>
      <c r="K87" s="6"/>
      <c r="L87" s="13"/>
      <c r="O87" s="7"/>
      <c r="P87" s="6"/>
      <c r="Q87" s="7" t="str">
        <f>IF($A87="","",IF(MAXIFS('Service log'!$A:$A,'Service log'!$B:$B,$A87)=0,"",MAXIFS('Service log'!$A:$A,'Service log'!$B:$B,$A87)))</f>
        <v/>
      </c>
      <c r="R87" s="7" t="str">
        <f>IF($Q87="","",IF(MAXIFS('Service log'!$P:$P,'Service log'!$B:$B,$A87)=0,"",MAXIFS('Service log'!$P:$P,'Service log'!$B:$B,$A87)))</f>
        <v/>
      </c>
      <c r="S87" s="10" t="str">
        <f t="shared" si="1"/>
        <v/>
      </c>
      <c r="T87" s="12"/>
    </row>
    <row r="88">
      <c r="D88" s="12"/>
      <c r="E88" s="6"/>
      <c r="J88" s="7"/>
      <c r="K88" s="6"/>
      <c r="L88" s="13"/>
      <c r="O88" s="7"/>
      <c r="P88" s="6"/>
      <c r="Q88" s="7" t="str">
        <f>IF($A88="","",IF(MAXIFS('Service log'!$A:$A,'Service log'!$B:$B,$A88)=0,"",MAXIFS('Service log'!$A:$A,'Service log'!$B:$B,$A88)))</f>
        <v/>
      </c>
      <c r="R88" s="7" t="str">
        <f>IF($Q88="","",IF(MAXIFS('Service log'!$P:$P,'Service log'!$B:$B,$A88)=0,"",MAXIFS('Service log'!$P:$P,'Service log'!$B:$B,$A88)))</f>
        <v/>
      </c>
      <c r="S88" s="10" t="str">
        <f t="shared" si="1"/>
        <v/>
      </c>
      <c r="T88" s="12"/>
    </row>
    <row r="89">
      <c r="D89" s="12"/>
      <c r="E89" s="6"/>
      <c r="J89" s="7"/>
      <c r="K89" s="6"/>
      <c r="L89" s="13"/>
      <c r="O89" s="7"/>
      <c r="P89" s="6"/>
      <c r="Q89" s="7" t="str">
        <f>IF($A89="","",IF(MAXIFS('Service log'!$A:$A,'Service log'!$B:$B,$A89)=0,"",MAXIFS('Service log'!$A:$A,'Service log'!$B:$B,$A89)))</f>
        <v/>
      </c>
      <c r="R89" s="7" t="str">
        <f>IF($Q89="","",IF(MAXIFS('Service log'!$P:$P,'Service log'!$B:$B,$A89)=0,"",MAXIFS('Service log'!$P:$P,'Service log'!$B:$B,$A89)))</f>
        <v/>
      </c>
      <c r="S89" s="10" t="str">
        <f t="shared" si="1"/>
        <v/>
      </c>
      <c r="T89" s="12"/>
    </row>
    <row r="90">
      <c r="D90" s="12"/>
      <c r="E90" s="6"/>
      <c r="J90" s="7"/>
      <c r="K90" s="6"/>
      <c r="L90" s="13"/>
      <c r="O90" s="7"/>
      <c r="P90" s="6"/>
      <c r="Q90" s="7" t="str">
        <f>IF($A90="","",IF(MAXIFS('Service log'!$A:$A,'Service log'!$B:$B,$A90)=0,"",MAXIFS('Service log'!$A:$A,'Service log'!$B:$B,$A90)))</f>
        <v/>
      </c>
      <c r="R90" s="7" t="str">
        <f>IF($Q90="","",IF(MAXIFS('Service log'!$P:$P,'Service log'!$B:$B,$A90)=0,"",MAXIFS('Service log'!$P:$P,'Service log'!$B:$B,$A90)))</f>
        <v/>
      </c>
      <c r="S90" s="10" t="str">
        <f t="shared" si="1"/>
        <v/>
      </c>
      <c r="T90" s="12"/>
    </row>
    <row r="91">
      <c r="D91" s="12"/>
      <c r="E91" s="6"/>
      <c r="J91" s="7"/>
      <c r="K91" s="6"/>
      <c r="L91" s="13"/>
      <c r="O91" s="7"/>
      <c r="P91" s="6"/>
      <c r="Q91" s="7" t="str">
        <f>IF($A91="","",IF(MAXIFS('Service log'!$A:$A,'Service log'!$B:$B,$A91)=0,"",MAXIFS('Service log'!$A:$A,'Service log'!$B:$B,$A91)))</f>
        <v/>
      </c>
      <c r="R91" s="7" t="str">
        <f>IF($Q91="","",IF(MAXIFS('Service log'!$P:$P,'Service log'!$B:$B,$A91)=0,"",MAXIFS('Service log'!$P:$P,'Service log'!$B:$B,$A91)))</f>
        <v/>
      </c>
      <c r="S91" s="10" t="str">
        <f t="shared" si="1"/>
        <v/>
      </c>
      <c r="T91" s="12"/>
    </row>
    <row r="92">
      <c r="D92" s="12"/>
      <c r="E92" s="6"/>
      <c r="J92" s="7"/>
      <c r="K92" s="6"/>
      <c r="L92" s="13"/>
      <c r="O92" s="7"/>
      <c r="P92" s="6"/>
      <c r="Q92" s="7" t="str">
        <f>IF($A92="","",IF(MAXIFS('Service log'!$A:$A,'Service log'!$B:$B,$A92)=0,"",MAXIFS('Service log'!$A:$A,'Service log'!$B:$B,$A92)))</f>
        <v/>
      </c>
      <c r="R92" s="7" t="str">
        <f>IF($Q92="","",IF(MAXIFS('Service log'!$P:$P,'Service log'!$B:$B,$A92)=0,"",MAXIFS('Service log'!$P:$P,'Service log'!$B:$B,$A92)))</f>
        <v/>
      </c>
      <c r="S92" s="10" t="str">
        <f t="shared" si="1"/>
        <v/>
      </c>
      <c r="T92" s="12"/>
    </row>
    <row r="93">
      <c r="D93" s="12"/>
      <c r="E93" s="6"/>
      <c r="J93" s="7"/>
      <c r="K93" s="6"/>
      <c r="L93" s="13"/>
      <c r="O93" s="7"/>
      <c r="P93" s="6"/>
      <c r="Q93" s="7" t="str">
        <f>IF($A93="","",IF(MAXIFS('Service log'!$A:$A,'Service log'!$B:$B,$A93)=0,"",MAXIFS('Service log'!$A:$A,'Service log'!$B:$B,$A93)))</f>
        <v/>
      </c>
      <c r="R93" s="7" t="str">
        <f>IF($Q93="","",IF(MAXIFS('Service log'!$P:$P,'Service log'!$B:$B,$A93)=0,"",MAXIFS('Service log'!$P:$P,'Service log'!$B:$B,$A93)))</f>
        <v/>
      </c>
      <c r="S93" s="10" t="str">
        <f t="shared" si="1"/>
        <v/>
      </c>
      <c r="T93" s="12"/>
    </row>
    <row r="94">
      <c r="D94" s="12"/>
      <c r="E94" s="6"/>
      <c r="J94" s="7"/>
      <c r="K94" s="6"/>
      <c r="L94" s="13"/>
      <c r="O94" s="7"/>
      <c r="P94" s="6"/>
      <c r="Q94" s="7" t="str">
        <f>IF($A94="","",IF(MAXIFS('Service log'!$A:$A,'Service log'!$B:$B,$A94)=0,"",MAXIFS('Service log'!$A:$A,'Service log'!$B:$B,$A94)))</f>
        <v/>
      </c>
      <c r="R94" s="7" t="str">
        <f>IF($Q94="","",IF(MAXIFS('Service log'!$P:$P,'Service log'!$B:$B,$A94)=0,"",MAXIFS('Service log'!$P:$P,'Service log'!$B:$B,$A94)))</f>
        <v/>
      </c>
      <c r="S94" s="10" t="str">
        <f t="shared" si="1"/>
        <v/>
      </c>
      <c r="T94" s="12"/>
    </row>
    <row r="95">
      <c r="D95" s="12"/>
      <c r="E95" s="6"/>
      <c r="J95" s="7"/>
      <c r="K95" s="6"/>
      <c r="L95" s="13"/>
      <c r="O95" s="7"/>
      <c r="P95" s="6"/>
      <c r="Q95" s="7" t="str">
        <f>IF($A95="","",IF(MAXIFS('Service log'!$A:$A,'Service log'!$B:$B,$A95)=0,"",MAXIFS('Service log'!$A:$A,'Service log'!$B:$B,$A95)))</f>
        <v/>
      </c>
      <c r="R95" s="7" t="str">
        <f>IF($Q95="","",IF(MAXIFS('Service log'!$P:$P,'Service log'!$B:$B,$A95)=0,"",MAXIFS('Service log'!$P:$P,'Service log'!$B:$B,$A95)))</f>
        <v/>
      </c>
      <c r="S95" s="10" t="str">
        <f t="shared" si="1"/>
        <v/>
      </c>
      <c r="T95" s="12"/>
    </row>
    <row r="96">
      <c r="D96" s="12"/>
      <c r="E96" s="6"/>
      <c r="J96" s="7"/>
      <c r="K96" s="6"/>
      <c r="L96" s="13"/>
      <c r="O96" s="7"/>
      <c r="P96" s="6"/>
      <c r="Q96" s="7" t="str">
        <f>IF($A96="","",IF(MAXIFS('Service log'!$A:$A,'Service log'!$B:$B,$A96)=0,"",MAXIFS('Service log'!$A:$A,'Service log'!$B:$B,$A96)))</f>
        <v/>
      </c>
      <c r="R96" s="7" t="str">
        <f>IF($Q96="","",IF(MAXIFS('Service log'!$P:$P,'Service log'!$B:$B,$A96)=0,"",MAXIFS('Service log'!$P:$P,'Service log'!$B:$B,$A96)))</f>
        <v/>
      </c>
      <c r="S96" s="10" t="str">
        <f t="shared" si="1"/>
        <v/>
      </c>
      <c r="T96" s="12"/>
    </row>
    <row r="97">
      <c r="D97" s="12"/>
      <c r="E97" s="6"/>
      <c r="J97" s="7"/>
      <c r="K97" s="6"/>
      <c r="L97" s="13"/>
      <c r="O97" s="7"/>
      <c r="P97" s="6"/>
      <c r="Q97" s="7" t="str">
        <f>IF($A97="","",IF(MAXIFS('Service log'!$A:$A,'Service log'!$B:$B,$A97)=0,"",MAXIFS('Service log'!$A:$A,'Service log'!$B:$B,$A97)))</f>
        <v/>
      </c>
      <c r="R97" s="7" t="str">
        <f>IF($Q97="","",IF(MAXIFS('Service log'!$P:$P,'Service log'!$B:$B,$A97)=0,"",MAXIFS('Service log'!$P:$P,'Service log'!$B:$B,$A97)))</f>
        <v/>
      </c>
      <c r="S97" s="10" t="str">
        <f t="shared" si="1"/>
        <v/>
      </c>
      <c r="T97" s="12"/>
    </row>
    <row r="98">
      <c r="D98" s="12"/>
      <c r="E98" s="6"/>
      <c r="J98" s="7"/>
      <c r="K98" s="6"/>
      <c r="L98" s="13"/>
      <c r="O98" s="7"/>
      <c r="P98" s="6"/>
      <c r="Q98" s="7" t="str">
        <f>IF($A98="","",IF(MAXIFS('Service log'!$A:$A,'Service log'!$B:$B,$A98)=0,"",MAXIFS('Service log'!$A:$A,'Service log'!$B:$B,$A98)))</f>
        <v/>
      </c>
      <c r="R98" s="7" t="str">
        <f>IF($Q98="","",IF(MAXIFS('Service log'!$P:$P,'Service log'!$B:$B,$A98)=0,"",MAXIFS('Service log'!$P:$P,'Service log'!$B:$B,$A98)))</f>
        <v/>
      </c>
      <c r="S98" s="10" t="str">
        <f t="shared" si="1"/>
        <v/>
      </c>
      <c r="T98" s="12"/>
    </row>
    <row r="99">
      <c r="D99" s="12"/>
      <c r="E99" s="6"/>
      <c r="J99" s="7"/>
      <c r="K99" s="6"/>
      <c r="L99" s="13"/>
      <c r="O99" s="7"/>
      <c r="P99" s="6"/>
      <c r="Q99" s="7" t="str">
        <f>IF($A99="","",IF(MAXIFS('Service log'!$A:$A,'Service log'!$B:$B,$A99)=0,"",MAXIFS('Service log'!$A:$A,'Service log'!$B:$B,$A99)))</f>
        <v/>
      </c>
      <c r="R99" s="7" t="str">
        <f>IF($Q99="","",IF(MAXIFS('Service log'!$P:$P,'Service log'!$B:$B,$A99)=0,"",MAXIFS('Service log'!$P:$P,'Service log'!$B:$B,$A99)))</f>
        <v/>
      </c>
      <c r="S99" s="10" t="str">
        <f t="shared" si="1"/>
        <v/>
      </c>
      <c r="T99" s="12"/>
    </row>
    <row r="100">
      <c r="D100" s="12"/>
      <c r="E100" s="6"/>
      <c r="J100" s="7"/>
      <c r="K100" s="6"/>
      <c r="L100" s="13"/>
      <c r="O100" s="7"/>
      <c r="P100" s="6"/>
      <c r="Q100" s="7" t="str">
        <f>IF($A100="","",IF(MAXIFS('Service log'!$A:$A,'Service log'!$B:$B,$A100)=0,"",MAXIFS('Service log'!$A:$A,'Service log'!$B:$B,$A100)))</f>
        <v/>
      </c>
      <c r="R100" s="7" t="str">
        <f>IF($Q100="","",IF(MAXIFS('Service log'!$P:$P,'Service log'!$B:$B,$A100)=0,"",MAXIFS('Service log'!$P:$P,'Service log'!$B:$B,$A100)))</f>
        <v/>
      </c>
      <c r="S100" s="10" t="str">
        <f t="shared" si="1"/>
        <v/>
      </c>
      <c r="T100" s="12"/>
    </row>
    <row r="101">
      <c r="D101" s="12"/>
      <c r="E101" s="6"/>
      <c r="J101" s="7"/>
      <c r="K101" s="6"/>
      <c r="L101" s="13"/>
      <c r="O101" s="7"/>
      <c r="P101" s="6"/>
      <c r="Q101" s="7" t="str">
        <f>IF($A101="","",IF(MAXIFS('Service log'!$A:$A,'Service log'!$B:$B,$A101)=0,"",MAXIFS('Service log'!$A:$A,'Service log'!$B:$B,$A101)))</f>
        <v/>
      </c>
      <c r="R101" s="7" t="str">
        <f>IF($Q101="","",IF(MAXIFS('Service log'!$P:$P,'Service log'!$B:$B,$A101)=0,"",MAXIFS('Service log'!$P:$P,'Service log'!$B:$B,$A101)))</f>
        <v/>
      </c>
      <c r="S101" s="10" t="str">
        <f t="shared" si="1"/>
        <v/>
      </c>
      <c r="T101" s="12"/>
    </row>
    <row r="102">
      <c r="D102" s="12"/>
      <c r="E102" s="6"/>
      <c r="J102" s="7"/>
      <c r="K102" s="6"/>
      <c r="L102" s="13"/>
      <c r="O102" s="7"/>
      <c r="P102" s="6"/>
      <c r="Q102" s="7" t="str">
        <f>IF($A102="","",IF(MAXIFS('Service log'!$A:$A,'Service log'!$B:$B,$A102)=0,"",MAXIFS('Service log'!$A:$A,'Service log'!$B:$B,$A102)))</f>
        <v/>
      </c>
      <c r="R102" s="7" t="str">
        <f>IF($Q102="","",IF(MAXIFS('Service log'!$P:$P,'Service log'!$B:$B,$A102)=0,"",MAXIFS('Service log'!$P:$P,'Service log'!$B:$B,$A102)))</f>
        <v/>
      </c>
      <c r="S102" s="10" t="str">
        <f t="shared" si="1"/>
        <v/>
      </c>
      <c r="T102" s="12"/>
    </row>
    <row r="103">
      <c r="D103" s="12"/>
      <c r="E103" s="6"/>
      <c r="J103" s="7"/>
      <c r="K103" s="6"/>
      <c r="L103" s="13"/>
      <c r="O103" s="7"/>
      <c r="P103" s="6"/>
      <c r="Q103" s="7" t="str">
        <f>IF($A103="","",IF(MAXIFS('Service log'!$A:$A,'Service log'!$B:$B,$A103)=0,"",MAXIFS('Service log'!$A:$A,'Service log'!$B:$B,$A103)))</f>
        <v/>
      </c>
      <c r="R103" s="7" t="str">
        <f>IF($Q103="","",IF(MAXIFS('Service log'!$P:$P,'Service log'!$B:$B,$A103)=0,"",MAXIFS('Service log'!$P:$P,'Service log'!$B:$B,$A103)))</f>
        <v/>
      </c>
      <c r="S103" s="10" t="str">
        <f t="shared" si="1"/>
        <v/>
      </c>
      <c r="T103" s="12"/>
    </row>
    <row r="104">
      <c r="D104" s="12"/>
      <c r="E104" s="6"/>
      <c r="J104" s="7"/>
      <c r="K104" s="6"/>
      <c r="L104" s="13"/>
      <c r="O104" s="7"/>
      <c r="P104" s="6"/>
      <c r="Q104" s="7" t="str">
        <f>IF($A104="","",IF(MAXIFS('Service log'!$A:$A,'Service log'!$B:$B,$A104)=0,"",MAXIFS('Service log'!$A:$A,'Service log'!$B:$B,$A104)))</f>
        <v/>
      </c>
      <c r="R104" s="7" t="str">
        <f>IF($Q104="","",IF(MAXIFS('Service log'!$P:$P,'Service log'!$B:$B,$A104)=0,"",MAXIFS('Service log'!$P:$P,'Service log'!$B:$B,$A104)))</f>
        <v/>
      </c>
      <c r="S104" s="10" t="str">
        <f t="shared" si="1"/>
        <v/>
      </c>
      <c r="T104" s="12"/>
    </row>
    <row r="105">
      <c r="D105" s="12"/>
      <c r="E105" s="6"/>
      <c r="J105" s="7"/>
      <c r="K105" s="6"/>
      <c r="L105" s="13"/>
      <c r="O105" s="7"/>
      <c r="P105" s="6"/>
      <c r="Q105" s="7" t="str">
        <f>IF($A105="","",IF(MAXIFS('Service log'!$A:$A,'Service log'!$B:$B,$A105)=0,"",MAXIFS('Service log'!$A:$A,'Service log'!$B:$B,$A105)))</f>
        <v/>
      </c>
      <c r="R105" s="7" t="str">
        <f>IF($Q105="","",IF(MAXIFS('Service log'!$P:$P,'Service log'!$B:$B,$A105)=0,"",MAXIFS('Service log'!$P:$P,'Service log'!$B:$B,$A105)))</f>
        <v/>
      </c>
      <c r="S105" s="10" t="str">
        <f t="shared" si="1"/>
        <v/>
      </c>
      <c r="T105" s="12"/>
    </row>
    <row r="106">
      <c r="D106" s="12"/>
      <c r="E106" s="6"/>
      <c r="J106" s="7"/>
      <c r="K106" s="6"/>
      <c r="L106" s="13"/>
      <c r="O106" s="7"/>
      <c r="P106" s="6"/>
      <c r="Q106" s="7" t="str">
        <f>IF($A106="","",IF(MAXIFS('Service log'!$A:$A,'Service log'!$B:$B,$A106)=0,"",MAXIFS('Service log'!$A:$A,'Service log'!$B:$B,$A106)))</f>
        <v/>
      </c>
      <c r="R106" s="7" t="str">
        <f>IF($Q106="","",IF(MAXIFS('Service log'!$P:$P,'Service log'!$B:$B,$A106)=0,"",MAXIFS('Service log'!$P:$P,'Service log'!$B:$B,$A106)))</f>
        <v/>
      </c>
      <c r="S106" s="10" t="str">
        <f t="shared" si="1"/>
        <v/>
      </c>
      <c r="T106" s="12"/>
    </row>
    <row r="107">
      <c r="D107" s="12"/>
      <c r="E107" s="6"/>
      <c r="J107" s="7"/>
      <c r="K107" s="6"/>
      <c r="L107" s="13"/>
      <c r="O107" s="7"/>
      <c r="P107" s="6"/>
      <c r="Q107" s="7" t="str">
        <f>IF($A107="","",IF(MAXIFS('Service log'!$A:$A,'Service log'!$B:$B,$A107)=0,"",MAXIFS('Service log'!$A:$A,'Service log'!$B:$B,$A107)))</f>
        <v/>
      </c>
      <c r="R107" s="7" t="str">
        <f>IF($Q107="","",IF(MAXIFS('Service log'!$P:$P,'Service log'!$B:$B,$A107)=0,"",MAXIFS('Service log'!$P:$P,'Service log'!$B:$B,$A107)))</f>
        <v/>
      </c>
      <c r="S107" s="10" t="str">
        <f t="shared" si="1"/>
        <v/>
      </c>
      <c r="T107" s="12"/>
    </row>
    <row r="108">
      <c r="D108" s="12"/>
      <c r="E108" s="6"/>
      <c r="J108" s="7"/>
      <c r="K108" s="6"/>
      <c r="L108" s="13"/>
      <c r="O108" s="7"/>
      <c r="P108" s="6"/>
      <c r="Q108" s="7" t="str">
        <f>IF($A108="","",IF(MAXIFS('Service log'!$A:$A,'Service log'!$B:$B,$A108)=0,"",MAXIFS('Service log'!$A:$A,'Service log'!$B:$B,$A108)))</f>
        <v/>
      </c>
      <c r="R108" s="7" t="str">
        <f>IF($Q108="","",IF(MAXIFS('Service log'!$P:$P,'Service log'!$B:$B,$A108)=0,"",MAXIFS('Service log'!$P:$P,'Service log'!$B:$B,$A108)))</f>
        <v/>
      </c>
      <c r="S108" s="10" t="str">
        <f t="shared" si="1"/>
        <v/>
      </c>
      <c r="T108" s="12"/>
    </row>
    <row r="109">
      <c r="D109" s="12"/>
      <c r="E109" s="6"/>
      <c r="J109" s="7"/>
      <c r="K109" s="6"/>
      <c r="L109" s="13"/>
      <c r="O109" s="7"/>
      <c r="P109" s="6"/>
      <c r="Q109" s="7" t="str">
        <f>IF($A109="","",IF(MAXIFS('Service log'!$A:$A,'Service log'!$B:$B,$A109)=0,"",MAXIFS('Service log'!$A:$A,'Service log'!$B:$B,$A109)))</f>
        <v/>
      </c>
      <c r="R109" s="7" t="str">
        <f>IF($Q109="","",IF(MAXIFS('Service log'!$P:$P,'Service log'!$B:$B,$A109)=0,"",MAXIFS('Service log'!$P:$P,'Service log'!$B:$B,$A109)))</f>
        <v/>
      </c>
      <c r="S109" s="10" t="str">
        <f t="shared" si="1"/>
        <v/>
      </c>
      <c r="T109" s="12"/>
    </row>
    <row r="110">
      <c r="D110" s="12"/>
      <c r="E110" s="6"/>
      <c r="J110" s="7"/>
      <c r="K110" s="6"/>
      <c r="L110" s="13"/>
      <c r="O110" s="7"/>
      <c r="P110" s="6"/>
      <c r="Q110" s="7" t="str">
        <f>IF($A110="","",IF(MAXIFS('Service log'!$A:$A,'Service log'!$B:$B,$A110)=0,"",MAXIFS('Service log'!$A:$A,'Service log'!$B:$B,$A110)))</f>
        <v/>
      </c>
      <c r="R110" s="7" t="str">
        <f>IF($Q110="","",IF(MAXIFS('Service log'!$P:$P,'Service log'!$B:$B,$A110)=0,"",MAXIFS('Service log'!$P:$P,'Service log'!$B:$B,$A110)))</f>
        <v/>
      </c>
      <c r="S110" s="10" t="str">
        <f t="shared" si="1"/>
        <v/>
      </c>
      <c r="T110" s="12"/>
    </row>
    <row r="111">
      <c r="D111" s="12"/>
      <c r="E111" s="6"/>
      <c r="J111" s="7"/>
      <c r="K111" s="6"/>
      <c r="L111" s="13"/>
      <c r="O111" s="7"/>
      <c r="P111" s="6"/>
      <c r="Q111" s="7" t="str">
        <f>IF($A111="","",IF(MAXIFS('Service log'!$A:$A,'Service log'!$B:$B,$A111)=0,"",MAXIFS('Service log'!$A:$A,'Service log'!$B:$B,$A111)))</f>
        <v/>
      </c>
      <c r="R111" s="7" t="str">
        <f>IF($Q111="","",IF(MAXIFS('Service log'!$P:$P,'Service log'!$B:$B,$A111)=0,"",MAXIFS('Service log'!$P:$P,'Service log'!$B:$B,$A111)))</f>
        <v/>
      </c>
      <c r="S111" s="10" t="str">
        <f t="shared" si="1"/>
        <v/>
      </c>
      <c r="T111" s="12"/>
    </row>
    <row r="112">
      <c r="D112" s="12"/>
      <c r="E112" s="6"/>
      <c r="J112" s="7"/>
      <c r="K112" s="6"/>
      <c r="L112" s="13"/>
      <c r="O112" s="7"/>
      <c r="P112" s="6"/>
      <c r="Q112" s="7" t="str">
        <f>IF($A112="","",IF(MAXIFS('Service log'!$A:$A,'Service log'!$B:$B,$A112)=0,"",MAXIFS('Service log'!$A:$A,'Service log'!$B:$B,$A112)))</f>
        <v/>
      </c>
      <c r="R112" s="7" t="str">
        <f>IF($Q112="","",IF(MAXIFS('Service log'!$P:$P,'Service log'!$B:$B,$A112)=0,"",MAXIFS('Service log'!$P:$P,'Service log'!$B:$B,$A112)))</f>
        <v/>
      </c>
      <c r="S112" s="10" t="str">
        <f t="shared" si="1"/>
        <v/>
      </c>
      <c r="T112" s="12"/>
    </row>
    <row r="113">
      <c r="D113" s="12"/>
      <c r="E113" s="6"/>
      <c r="J113" s="7"/>
      <c r="K113" s="6"/>
      <c r="L113" s="13"/>
      <c r="O113" s="7"/>
      <c r="P113" s="6"/>
      <c r="Q113" s="7" t="str">
        <f>IF($A113="","",IF(MAXIFS('Service log'!$A:$A,'Service log'!$B:$B,$A113)=0,"",MAXIFS('Service log'!$A:$A,'Service log'!$B:$B,$A113)))</f>
        <v/>
      </c>
      <c r="R113" s="7" t="str">
        <f>IF($Q113="","",IF(MAXIFS('Service log'!$P:$P,'Service log'!$B:$B,$A113)=0,"",MAXIFS('Service log'!$P:$P,'Service log'!$B:$B,$A113)))</f>
        <v/>
      </c>
      <c r="S113" s="10" t="str">
        <f t="shared" si="1"/>
        <v/>
      </c>
      <c r="T113" s="12"/>
    </row>
    <row r="114">
      <c r="D114" s="12"/>
      <c r="E114" s="6"/>
      <c r="J114" s="7"/>
      <c r="K114" s="6"/>
      <c r="L114" s="13"/>
      <c r="O114" s="7"/>
      <c r="P114" s="6"/>
      <c r="Q114" s="7" t="str">
        <f>IF($A114="","",IF(MAXIFS('Service log'!$A:$A,'Service log'!$B:$B,$A114)=0,"",MAXIFS('Service log'!$A:$A,'Service log'!$B:$B,$A114)))</f>
        <v/>
      </c>
      <c r="R114" s="7" t="str">
        <f>IF($Q114="","",IF(MAXIFS('Service log'!$P:$P,'Service log'!$B:$B,$A114)=0,"",MAXIFS('Service log'!$P:$P,'Service log'!$B:$B,$A114)))</f>
        <v/>
      </c>
      <c r="S114" s="10" t="str">
        <f t="shared" si="1"/>
        <v/>
      </c>
      <c r="T114" s="12"/>
    </row>
    <row r="115">
      <c r="D115" s="12"/>
      <c r="E115" s="6"/>
      <c r="J115" s="7"/>
      <c r="K115" s="6"/>
      <c r="L115" s="13"/>
      <c r="O115" s="7"/>
      <c r="P115" s="6"/>
      <c r="Q115" s="7" t="str">
        <f>IF($A115="","",IF(MAXIFS('Service log'!$A:$A,'Service log'!$B:$B,$A115)=0,"",MAXIFS('Service log'!$A:$A,'Service log'!$B:$B,$A115)))</f>
        <v/>
      </c>
      <c r="R115" s="7" t="str">
        <f>IF($Q115="","",IF(MAXIFS('Service log'!$P:$P,'Service log'!$B:$B,$A115)=0,"",MAXIFS('Service log'!$P:$P,'Service log'!$B:$B,$A115)))</f>
        <v/>
      </c>
      <c r="S115" s="10" t="str">
        <f t="shared" si="1"/>
        <v/>
      </c>
      <c r="T115" s="12"/>
    </row>
    <row r="116">
      <c r="D116" s="12"/>
      <c r="E116" s="6"/>
      <c r="J116" s="7"/>
      <c r="K116" s="6"/>
      <c r="L116" s="13"/>
      <c r="O116" s="7"/>
      <c r="P116" s="6"/>
      <c r="Q116" s="7" t="str">
        <f>IF($A116="","",IF(MAXIFS('Service log'!$A:$A,'Service log'!$B:$B,$A116)=0,"",MAXIFS('Service log'!$A:$A,'Service log'!$B:$B,$A116)))</f>
        <v/>
      </c>
      <c r="R116" s="7" t="str">
        <f>IF($Q116="","",IF(MAXIFS('Service log'!$P:$P,'Service log'!$B:$B,$A116)=0,"",MAXIFS('Service log'!$P:$P,'Service log'!$B:$B,$A116)))</f>
        <v/>
      </c>
      <c r="S116" s="10" t="str">
        <f t="shared" si="1"/>
        <v/>
      </c>
      <c r="T116" s="12"/>
    </row>
    <row r="117">
      <c r="D117" s="12"/>
      <c r="E117" s="6"/>
      <c r="J117" s="7"/>
      <c r="K117" s="6"/>
      <c r="L117" s="13"/>
      <c r="O117" s="7"/>
      <c r="P117" s="6"/>
      <c r="Q117" s="7" t="str">
        <f>IF($A117="","",IF(MAXIFS('Service log'!$A:$A,'Service log'!$B:$B,$A117)=0,"",MAXIFS('Service log'!$A:$A,'Service log'!$B:$B,$A117)))</f>
        <v/>
      </c>
      <c r="R117" s="7" t="str">
        <f>IF($Q117="","",IF(MAXIFS('Service log'!$P:$P,'Service log'!$B:$B,$A117)=0,"",MAXIFS('Service log'!$P:$P,'Service log'!$B:$B,$A117)))</f>
        <v/>
      </c>
      <c r="S117" s="10" t="str">
        <f t="shared" si="1"/>
        <v/>
      </c>
      <c r="T117" s="12"/>
    </row>
    <row r="118">
      <c r="D118" s="12"/>
      <c r="E118" s="6"/>
      <c r="J118" s="7"/>
      <c r="K118" s="6"/>
      <c r="L118" s="13"/>
      <c r="O118" s="7"/>
      <c r="P118" s="6"/>
      <c r="Q118" s="7" t="str">
        <f>IF($A118="","",IF(MAXIFS('Service log'!$A:$A,'Service log'!$B:$B,$A118)=0,"",MAXIFS('Service log'!$A:$A,'Service log'!$B:$B,$A118)))</f>
        <v/>
      </c>
      <c r="R118" s="7" t="str">
        <f>IF($Q118="","",IF(MAXIFS('Service log'!$P:$P,'Service log'!$B:$B,$A118)=0,"",MAXIFS('Service log'!$P:$P,'Service log'!$B:$B,$A118)))</f>
        <v/>
      </c>
      <c r="S118" s="10" t="str">
        <f t="shared" si="1"/>
        <v/>
      </c>
      <c r="T118" s="12"/>
    </row>
    <row r="119">
      <c r="D119" s="12"/>
      <c r="E119" s="6"/>
      <c r="J119" s="7"/>
      <c r="K119" s="6"/>
      <c r="L119" s="13"/>
      <c r="O119" s="7"/>
      <c r="P119" s="6"/>
      <c r="Q119" s="7" t="str">
        <f>IF($A119="","",IF(MAXIFS('Service log'!$A:$A,'Service log'!$B:$B,$A119)=0,"",MAXIFS('Service log'!$A:$A,'Service log'!$B:$B,$A119)))</f>
        <v/>
      </c>
      <c r="R119" s="7" t="str">
        <f>IF($Q119="","",IF(MAXIFS('Service log'!$P:$P,'Service log'!$B:$B,$A119)=0,"",MAXIFS('Service log'!$P:$P,'Service log'!$B:$B,$A119)))</f>
        <v/>
      </c>
      <c r="S119" s="10" t="str">
        <f t="shared" si="1"/>
        <v/>
      </c>
      <c r="T119" s="12"/>
    </row>
    <row r="120">
      <c r="D120" s="12"/>
      <c r="E120" s="6"/>
      <c r="J120" s="7"/>
      <c r="K120" s="6"/>
      <c r="L120" s="13"/>
      <c r="O120" s="7"/>
      <c r="P120" s="6"/>
      <c r="Q120" s="7" t="str">
        <f>IF($A120="","",IF(MAXIFS('Service log'!$A:$A,'Service log'!$B:$B,$A120)=0,"",MAXIFS('Service log'!$A:$A,'Service log'!$B:$B,$A120)))</f>
        <v/>
      </c>
      <c r="R120" s="7" t="str">
        <f>IF($Q120="","",IF(MAXIFS('Service log'!$P:$P,'Service log'!$B:$B,$A120)=0,"",MAXIFS('Service log'!$P:$P,'Service log'!$B:$B,$A120)))</f>
        <v/>
      </c>
      <c r="S120" s="10" t="str">
        <f t="shared" si="1"/>
        <v/>
      </c>
      <c r="T120" s="12"/>
    </row>
    <row r="121">
      <c r="D121" s="12"/>
      <c r="E121" s="6"/>
      <c r="J121" s="7"/>
      <c r="K121" s="6"/>
      <c r="L121" s="13"/>
      <c r="O121" s="7"/>
      <c r="P121" s="6"/>
      <c r="Q121" s="7" t="str">
        <f>IF($A121="","",IF(MAXIFS('Service log'!$A:$A,'Service log'!$B:$B,$A121)=0,"",MAXIFS('Service log'!$A:$A,'Service log'!$B:$B,$A121)))</f>
        <v/>
      </c>
      <c r="R121" s="7" t="str">
        <f>IF($Q121="","",IF(MAXIFS('Service log'!$P:$P,'Service log'!$B:$B,$A121)=0,"",MAXIFS('Service log'!$P:$P,'Service log'!$B:$B,$A121)))</f>
        <v/>
      </c>
      <c r="S121" s="10" t="str">
        <f t="shared" si="1"/>
        <v/>
      </c>
      <c r="T121" s="12"/>
    </row>
    <row r="122">
      <c r="D122" s="12"/>
      <c r="E122" s="6"/>
      <c r="J122" s="7"/>
      <c r="K122" s="6"/>
      <c r="L122" s="13"/>
      <c r="O122" s="7"/>
      <c r="P122" s="6"/>
      <c r="Q122" s="7" t="str">
        <f>IF($A122="","",IF(MAXIFS('Service log'!$A:$A,'Service log'!$B:$B,$A122)=0,"",MAXIFS('Service log'!$A:$A,'Service log'!$B:$B,$A122)))</f>
        <v/>
      </c>
      <c r="R122" s="7" t="str">
        <f>IF($Q122="","",IF(MAXIFS('Service log'!$P:$P,'Service log'!$B:$B,$A122)=0,"",MAXIFS('Service log'!$P:$P,'Service log'!$B:$B,$A122)))</f>
        <v/>
      </c>
      <c r="S122" s="10" t="str">
        <f t="shared" si="1"/>
        <v/>
      </c>
      <c r="T122" s="12"/>
    </row>
    <row r="123">
      <c r="D123" s="12"/>
      <c r="E123" s="6"/>
      <c r="J123" s="7"/>
      <c r="K123" s="6"/>
      <c r="L123" s="13"/>
      <c r="O123" s="7"/>
      <c r="P123" s="6"/>
      <c r="Q123" s="7" t="str">
        <f>IF($A123="","",IF(MAXIFS('Service log'!$A:$A,'Service log'!$B:$B,$A123)=0,"",MAXIFS('Service log'!$A:$A,'Service log'!$B:$B,$A123)))</f>
        <v/>
      </c>
      <c r="R123" s="7" t="str">
        <f>IF($Q123="","",IF(MAXIFS('Service log'!$P:$P,'Service log'!$B:$B,$A123)=0,"",MAXIFS('Service log'!$P:$P,'Service log'!$B:$B,$A123)))</f>
        <v/>
      </c>
      <c r="S123" s="10" t="str">
        <f t="shared" si="1"/>
        <v/>
      </c>
      <c r="T123" s="12"/>
    </row>
    <row r="124">
      <c r="D124" s="12"/>
      <c r="E124" s="6"/>
      <c r="J124" s="7"/>
      <c r="K124" s="6"/>
      <c r="L124" s="13"/>
      <c r="O124" s="7"/>
      <c r="P124" s="6"/>
      <c r="Q124" s="7" t="str">
        <f>IF($A124="","",IF(MAXIFS('Service log'!$A:$A,'Service log'!$B:$B,$A124)=0,"",MAXIFS('Service log'!$A:$A,'Service log'!$B:$B,$A124)))</f>
        <v/>
      </c>
      <c r="R124" s="7" t="str">
        <f>IF($Q124="","",IF(MAXIFS('Service log'!$P:$P,'Service log'!$B:$B,$A124)=0,"",MAXIFS('Service log'!$P:$P,'Service log'!$B:$B,$A124)))</f>
        <v/>
      </c>
      <c r="S124" s="10" t="str">
        <f t="shared" si="1"/>
        <v/>
      </c>
      <c r="T124" s="12"/>
    </row>
    <row r="125">
      <c r="D125" s="12"/>
      <c r="E125" s="6"/>
      <c r="J125" s="7"/>
      <c r="K125" s="6"/>
      <c r="L125" s="13"/>
      <c r="O125" s="7"/>
      <c r="P125" s="6"/>
      <c r="Q125" s="7" t="str">
        <f>IF($A125="","",IF(MAXIFS('Service log'!$A:$A,'Service log'!$B:$B,$A125)=0,"",MAXIFS('Service log'!$A:$A,'Service log'!$B:$B,$A125)))</f>
        <v/>
      </c>
      <c r="R125" s="7" t="str">
        <f>IF($Q125="","",IF(MAXIFS('Service log'!$P:$P,'Service log'!$B:$B,$A125)=0,"",MAXIFS('Service log'!$P:$P,'Service log'!$B:$B,$A125)))</f>
        <v/>
      </c>
      <c r="S125" s="10" t="str">
        <f t="shared" si="1"/>
        <v/>
      </c>
      <c r="T125" s="12"/>
    </row>
    <row r="126">
      <c r="D126" s="12"/>
      <c r="E126" s="6"/>
      <c r="J126" s="7"/>
      <c r="K126" s="6"/>
      <c r="L126" s="13"/>
      <c r="O126" s="7"/>
      <c r="P126" s="6"/>
      <c r="Q126" s="7" t="str">
        <f>IF($A126="","",IF(MAXIFS('Service log'!$A:$A,'Service log'!$B:$B,$A126)=0,"",MAXIFS('Service log'!$A:$A,'Service log'!$B:$B,$A126)))</f>
        <v/>
      </c>
      <c r="R126" s="7" t="str">
        <f>IF($Q126="","",IF(MAXIFS('Service log'!$P:$P,'Service log'!$B:$B,$A126)=0,"",MAXIFS('Service log'!$P:$P,'Service log'!$B:$B,$A126)))</f>
        <v/>
      </c>
      <c r="S126" s="10" t="str">
        <f t="shared" si="1"/>
        <v/>
      </c>
      <c r="T126" s="12"/>
    </row>
    <row r="127">
      <c r="D127" s="12"/>
      <c r="E127" s="6"/>
      <c r="J127" s="7"/>
      <c r="K127" s="6"/>
      <c r="L127" s="13"/>
      <c r="O127" s="7"/>
      <c r="P127" s="6"/>
      <c r="Q127" s="7" t="str">
        <f>IF($A127="","",IF(MAXIFS('Service log'!$A:$A,'Service log'!$B:$B,$A127)=0,"",MAXIFS('Service log'!$A:$A,'Service log'!$B:$B,$A127)))</f>
        <v/>
      </c>
      <c r="R127" s="7" t="str">
        <f>IF($Q127="","",IF(MAXIFS('Service log'!$P:$P,'Service log'!$B:$B,$A127)=0,"",MAXIFS('Service log'!$P:$P,'Service log'!$B:$B,$A127)))</f>
        <v/>
      </c>
      <c r="S127" s="10" t="str">
        <f t="shared" si="1"/>
        <v/>
      </c>
      <c r="T127" s="12"/>
    </row>
    <row r="128">
      <c r="D128" s="12"/>
      <c r="E128" s="6"/>
      <c r="J128" s="7"/>
      <c r="K128" s="6"/>
      <c r="L128" s="13"/>
      <c r="O128" s="7"/>
      <c r="P128" s="6"/>
      <c r="Q128" s="7" t="str">
        <f>IF($A128="","",IF(MAXIFS('Service log'!$A:$A,'Service log'!$B:$B,$A128)=0,"",MAXIFS('Service log'!$A:$A,'Service log'!$B:$B,$A128)))</f>
        <v/>
      </c>
      <c r="R128" s="7" t="str">
        <f>IF($Q128="","",IF(MAXIFS('Service log'!$P:$P,'Service log'!$B:$B,$A128)=0,"",MAXIFS('Service log'!$P:$P,'Service log'!$B:$B,$A128)))</f>
        <v/>
      </c>
      <c r="S128" s="10" t="str">
        <f t="shared" si="1"/>
        <v/>
      </c>
      <c r="T128" s="12"/>
    </row>
    <row r="129">
      <c r="D129" s="12"/>
      <c r="E129" s="6"/>
      <c r="J129" s="7"/>
      <c r="K129" s="6"/>
      <c r="L129" s="13"/>
      <c r="O129" s="7"/>
      <c r="P129" s="6"/>
      <c r="Q129" s="7" t="str">
        <f>IF($A129="","",IF(MAXIFS('Service log'!$A:$A,'Service log'!$B:$B,$A129)=0,"",MAXIFS('Service log'!$A:$A,'Service log'!$B:$B,$A129)))</f>
        <v/>
      </c>
      <c r="R129" s="7" t="str">
        <f>IF($Q129="","",IF(MAXIFS('Service log'!$P:$P,'Service log'!$B:$B,$A129)=0,"",MAXIFS('Service log'!$P:$P,'Service log'!$B:$B,$A129)))</f>
        <v/>
      </c>
      <c r="S129" s="10" t="str">
        <f t="shared" si="1"/>
        <v/>
      </c>
      <c r="T129" s="12"/>
    </row>
    <row r="130">
      <c r="D130" s="12"/>
      <c r="E130" s="6"/>
      <c r="J130" s="7"/>
      <c r="K130" s="6"/>
      <c r="L130" s="13"/>
      <c r="O130" s="7"/>
      <c r="P130" s="6"/>
      <c r="Q130" s="7" t="str">
        <f>IF($A130="","",IF(MAXIFS('Service log'!$A:$A,'Service log'!$B:$B,$A130)=0,"",MAXIFS('Service log'!$A:$A,'Service log'!$B:$B,$A130)))</f>
        <v/>
      </c>
      <c r="R130" s="7" t="str">
        <f>IF($Q130="","",IF(MAXIFS('Service log'!$P:$P,'Service log'!$B:$B,$A130)=0,"",MAXIFS('Service log'!$P:$P,'Service log'!$B:$B,$A130)))</f>
        <v/>
      </c>
      <c r="S130" s="10" t="str">
        <f t="shared" si="1"/>
        <v/>
      </c>
      <c r="T130" s="12"/>
    </row>
    <row r="131">
      <c r="D131" s="12"/>
      <c r="E131" s="6"/>
      <c r="J131" s="7"/>
      <c r="K131" s="6"/>
      <c r="L131" s="13"/>
      <c r="O131" s="7"/>
      <c r="P131" s="6"/>
      <c r="Q131" s="7" t="str">
        <f>IF($A131="","",IF(MAXIFS('Service log'!$A:$A,'Service log'!$B:$B,$A131)=0,"",MAXIFS('Service log'!$A:$A,'Service log'!$B:$B,$A131)))</f>
        <v/>
      </c>
      <c r="R131" s="7" t="str">
        <f>IF($Q131="","",IF(MAXIFS('Service log'!$P:$P,'Service log'!$B:$B,$A131)=0,"",MAXIFS('Service log'!$P:$P,'Service log'!$B:$B,$A131)))</f>
        <v/>
      </c>
      <c r="S131" s="10" t="str">
        <f t="shared" si="1"/>
        <v/>
      </c>
      <c r="T131" s="12"/>
    </row>
    <row r="132">
      <c r="D132" s="12"/>
      <c r="E132" s="6"/>
      <c r="J132" s="7"/>
      <c r="K132" s="6"/>
      <c r="L132" s="13"/>
      <c r="O132" s="7"/>
      <c r="P132" s="6"/>
      <c r="Q132" s="7" t="str">
        <f>IF($A132="","",IF(MAXIFS('Service log'!$A:$A,'Service log'!$B:$B,$A132)=0,"",MAXIFS('Service log'!$A:$A,'Service log'!$B:$B,$A132)))</f>
        <v/>
      </c>
      <c r="R132" s="7" t="str">
        <f>IF($Q132="","",IF(MAXIFS('Service log'!$P:$P,'Service log'!$B:$B,$A132)=0,"",MAXIFS('Service log'!$P:$P,'Service log'!$B:$B,$A132)))</f>
        <v/>
      </c>
      <c r="S132" s="10" t="str">
        <f t="shared" si="1"/>
        <v/>
      </c>
      <c r="T132" s="12"/>
    </row>
    <row r="133">
      <c r="D133" s="12"/>
      <c r="E133" s="6"/>
      <c r="J133" s="7"/>
      <c r="K133" s="6"/>
      <c r="L133" s="13"/>
      <c r="O133" s="7"/>
      <c r="P133" s="6"/>
      <c r="Q133" s="7" t="str">
        <f>IF($A133="","",IF(MAXIFS('Service log'!$A:$A,'Service log'!$B:$B,$A133)=0,"",MAXIFS('Service log'!$A:$A,'Service log'!$B:$B,$A133)))</f>
        <v/>
      </c>
      <c r="R133" s="7" t="str">
        <f>IF($Q133="","",IF(MAXIFS('Service log'!$P:$P,'Service log'!$B:$B,$A133)=0,"",MAXIFS('Service log'!$P:$P,'Service log'!$B:$B,$A133)))</f>
        <v/>
      </c>
      <c r="S133" s="10" t="str">
        <f t="shared" si="1"/>
        <v/>
      </c>
      <c r="T133" s="12"/>
    </row>
    <row r="134">
      <c r="D134" s="12"/>
      <c r="E134" s="6"/>
      <c r="J134" s="7"/>
      <c r="K134" s="6"/>
      <c r="L134" s="13"/>
      <c r="O134" s="7"/>
      <c r="P134" s="6"/>
      <c r="Q134" s="7" t="str">
        <f>IF($A134="","",IF(MAXIFS('Service log'!$A:$A,'Service log'!$B:$B,$A134)=0,"",MAXIFS('Service log'!$A:$A,'Service log'!$B:$B,$A134)))</f>
        <v/>
      </c>
      <c r="R134" s="7" t="str">
        <f>IF($Q134="","",IF(MAXIFS('Service log'!$P:$P,'Service log'!$B:$B,$A134)=0,"",MAXIFS('Service log'!$P:$P,'Service log'!$B:$B,$A134)))</f>
        <v/>
      </c>
      <c r="S134" s="10" t="str">
        <f t="shared" si="1"/>
        <v/>
      </c>
      <c r="T134" s="12"/>
    </row>
    <row r="135">
      <c r="D135" s="12"/>
      <c r="E135" s="6"/>
      <c r="J135" s="7"/>
      <c r="K135" s="6"/>
      <c r="L135" s="13"/>
      <c r="O135" s="7"/>
      <c r="P135" s="6"/>
      <c r="Q135" s="7" t="str">
        <f>IF($A135="","",IF(MAXIFS('Service log'!$A:$A,'Service log'!$B:$B,$A135)=0,"",MAXIFS('Service log'!$A:$A,'Service log'!$B:$B,$A135)))</f>
        <v/>
      </c>
      <c r="R135" s="7" t="str">
        <f>IF($Q135="","",IF(MAXIFS('Service log'!$P:$P,'Service log'!$B:$B,$A135)=0,"",MAXIFS('Service log'!$P:$P,'Service log'!$B:$B,$A135)))</f>
        <v/>
      </c>
      <c r="S135" s="10" t="str">
        <f t="shared" si="1"/>
        <v/>
      </c>
      <c r="T135" s="12"/>
    </row>
    <row r="136">
      <c r="D136" s="12"/>
      <c r="E136" s="6"/>
      <c r="J136" s="7"/>
      <c r="K136" s="6"/>
      <c r="L136" s="13"/>
      <c r="O136" s="7"/>
      <c r="P136" s="6"/>
      <c r="Q136" s="7" t="str">
        <f>IF($A136="","",IF(MAXIFS('Service log'!$A:$A,'Service log'!$B:$B,$A136)=0,"",MAXIFS('Service log'!$A:$A,'Service log'!$B:$B,$A136)))</f>
        <v/>
      </c>
      <c r="R136" s="7" t="str">
        <f>IF($Q136="","",IF(MAXIFS('Service log'!$P:$P,'Service log'!$B:$B,$A136)=0,"",MAXIFS('Service log'!$P:$P,'Service log'!$B:$B,$A136)))</f>
        <v/>
      </c>
      <c r="S136" s="10" t="str">
        <f t="shared" si="1"/>
        <v/>
      </c>
      <c r="T136" s="12"/>
    </row>
    <row r="137">
      <c r="D137" s="12"/>
      <c r="E137" s="6"/>
      <c r="J137" s="7"/>
      <c r="K137" s="6"/>
      <c r="L137" s="13"/>
      <c r="O137" s="7"/>
      <c r="P137" s="6"/>
      <c r="Q137" s="7" t="str">
        <f>IF($A137="","",IF(MAXIFS('Service log'!$A:$A,'Service log'!$B:$B,$A137)=0,"",MAXIFS('Service log'!$A:$A,'Service log'!$B:$B,$A137)))</f>
        <v/>
      </c>
      <c r="R137" s="7" t="str">
        <f>IF($Q137="","",IF(MAXIFS('Service log'!$P:$P,'Service log'!$B:$B,$A137)=0,"",MAXIFS('Service log'!$P:$P,'Service log'!$B:$B,$A137)))</f>
        <v/>
      </c>
      <c r="S137" s="10" t="str">
        <f t="shared" si="1"/>
        <v/>
      </c>
      <c r="T137" s="12"/>
    </row>
    <row r="138">
      <c r="D138" s="12"/>
      <c r="E138" s="6"/>
      <c r="J138" s="7"/>
      <c r="K138" s="6"/>
      <c r="L138" s="13"/>
      <c r="O138" s="7"/>
      <c r="P138" s="6"/>
      <c r="Q138" s="7" t="str">
        <f>IF($A138="","",IF(MAXIFS('Service log'!$A:$A,'Service log'!$B:$B,$A138)=0,"",MAXIFS('Service log'!$A:$A,'Service log'!$B:$B,$A138)))</f>
        <v/>
      </c>
      <c r="R138" s="7" t="str">
        <f>IF($Q138="","",IF(MAXIFS('Service log'!$P:$P,'Service log'!$B:$B,$A138)=0,"",MAXIFS('Service log'!$P:$P,'Service log'!$B:$B,$A138)))</f>
        <v/>
      </c>
      <c r="S138" s="10" t="str">
        <f t="shared" si="1"/>
        <v/>
      </c>
      <c r="T138" s="12"/>
    </row>
    <row r="139">
      <c r="D139" s="12"/>
      <c r="E139" s="6"/>
      <c r="J139" s="7"/>
      <c r="K139" s="6"/>
      <c r="L139" s="13"/>
      <c r="O139" s="7"/>
      <c r="P139" s="6"/>
      <c r="Q139" s="7" t="str">
        <f>IF($A139="","",IF(MAXIFS('Service log'!$A:$A,'Service log'!$B:$B,$A139)=0,"",MAXIFS('Service log'!$A:$A,'Service log'!$B:$B,$A139)))</f>
        <v/>
      </c>
      <c r="R139" s="7" t="str">
        <f>IF($Q139="","",IF(MAXIFS('Service log'!$P:$P,'Service log'!$B:$B,$A139)=0,"",MAXIFS('Service log'!$P:$P,'Service log'!$B:$B,$A139)))</f>
        <v/>
      </c>
      <c r="S139" s="10" t="str">
        <f t="shared" si="1"/>
        <v/>
      </c>
      <c r="T139" s="12"/>
    </row>
    <row r="140">
      <c r="D140" s="12"/>
      <c r="E140" s="6"/>
      <c r="J140" s="7"/>
      <c r="K140" s="6"/>
      <c r="L140" s="13"/>
      <c r="O140" s="7"/>
      <c r="P140" s="6"/>
      <c r="Q140" s="7" t="str">
        <f>IF($A140="","",IF(MAXIFS('Service log'!$A:$A,'Service log'!$B:$B,$A140)=0,"",MAXIFS('Service log'!$A:$A,'Service log'!$B:$B,$A140)))</f>
        <v/>
      </c>
      <c r="R140" s="7" t="str">
        <f>IF($Q140="","",IF(MAXIFS('Service log'!$P:$P,'Service log'!$B:$B,$A140)=0,"",MAXIFS('Service log'!$P:$P,'Service log'!$B:$B,$A140)))</f>
        <v/>
      </c>
      <c r="S140" s="10" t="str">
        <f t="shared" si="1"/>
        <v/>
      </c>
      <c r="T140" s="12"/>
    </row>
    <row r="141">
      <c r="D141" s="12"/>
      <c r="E141" s="6"/>
      <c r="J141" s="7"/>
      <c r="K141" s="6"/>
      <c r="L141" s="13"/>
      <c r="O141" s="7"/>
      <c r="P141" s="6"/>
      <c r="Q141" s="7" t="str">
        <f>IF($A141="","",IF(MAXIFS('Service log'!$A:$A,'Service log'!$B:$B,$A141)=0,"",MAXIFS('Service log'!$A:$A,'Service log'!$B:$B,$A141)))</f>
        <v/>
      </c>
      <c r="R141" s="7" t="str">
        <f>IF($Q141="","",IF(MAXIFS('Service log'!$P:$P,'Service log'!$B:$B,$A141)=0,"",MAXIFS('Service log'!$P:$P,'Service log'!$B:$B,$A141)))</f>
        <v/>
      </c>
      <c r="S141" s="10" t="str">
        <f t="shared" si="1"/>
        <v/>
      </c>
      <c r="T141" s="12"/>
    </row>
    <row r="142">
      <c r="D142" s="12"/>
      <c r="E142" s="6"/>
      <c r="J142" s="7"/>
      <c r="K142" s="6"/>
      <c r="L142" s="13"/>
      <c r="O142" s="7"/>
      <c r="P142" s="6"/>
      <c r="Q142" s="7" t="str">
        <f>IF($A142="","",IF(MAXIFS('Service log'!$A:$A,'Service log'!$B:$B,$A142)=0,"",MAXIFS('Service log'!$A:$A,'Service log'!$B:$B,$A142)))</f>
        <v/>
      </c>
      <c r="R142" s="7" t="str">
        <f>IF($Q142="","",IF(MAXIFS('Service log'!$P:$P,'Service log'!$B:$B,$A142)=0,"",MAXIFS('Service log'!$P:$P,'Service log'!$B:$B,$A142)))</f>
        <v/>
      </c>
      <c r="S142" s="10" t="str">
        <f t="shared" si="1"/>
        <v/>
      </c>
      <c r="T142" s="12"/>
    </row>
    <row r="143">
      <c r="D143" s="12"/>
      <c r="E143" s="6"/>
      <c r="J143" s="7"/>
      <c r="K143" s="6"/>
      <c r="L143" s="13"/>
      <c r="O143" s="7"/>
      <c r="P143" s="6"/>
      <c r="Q143" s="7" t="str">
        <f>IF($A143="","",IF(MAXIFS('Service log'!$A:$A,'Service log'!$B:$B,$A143)=0,"",MAXIFS('Service log'!$A:$A,'Service log'!$B:$B,$A143)))</f>
        <v/>
      </c>
      <c r="R143" s="7" t="str">
        <f>IF($Q143="","",IF(MAXIFS('Service log'!$P:$P,'Service log'!$B:$B,$A143)=0,"",MAXIFS('Service log'!$P:$P,'Service log'!$B:$B,$A143)))</f>
        <v/>
      </c>
      <c r="S143" s="10" t="str">
        <f t="shared" si="1"/>
        <v/>
      </c>
      <c r="T143" s="12"/>
    </row>
    <row r="144">
      <c r="D144" s="12"/>
      <c r="E144" s="6"/>
      <c r="J144" s="7"/>
      <c r="K144" s="6"/>
      <c r="L144" s="13"/>
      <c r="O144" s="7"/>
      <c r="P144" s="6"/>
      <c r="Q144" s="7" t="str">
        <f>IF($A144="","",IF(MAXIFS('Service log'!$A:$A,'Service log'!$B:$B,$A144)=0,"",MAXIFS('Service log'!$A:$A,'Service log'!$B:$B,$A144)))</f>
        <v/>
      </c>
      <c r="R144" s="7" t="str">
        <f>IF($Q144="","",IF(MAXIFS('Service log'!$P:$P,'Service log'!$B:$B,$A144)=0,"",MAXIFS('Service log'!$P:$P,'Service log'!$B:$B,$A144)))</f>
        <v/>
      </c>
      <c r="S144" s="10" t="str">
        <f t="shared" si="1"/>
        <v/>
      </c>
      <c r="T144" s="12"/>
    </row>
    <row r="145">
      <c r="D145" s="12"/>
      <c r="E145" s="6"/>
      <c r="J145" s="7"/>
      <c r="K145" s="6"/>
      <c r="L145" s="13"/>
      <c r="O145" s="7"/>
      <c r="P145" s="6"/>
      <c r="Q145" s="7" t="str">
        <f>IF($A145="","",IF(MAXIFS('Service log'!$A:$A,'Service log'!$B:$B,$A145)=0,"",MAXIFS('Service log'!$A:$A,'Service log'!$B:$B,$A145)))</f>
        <v/>
      </c>
      <c r="R145" s="7" t="str">
        <f>IF($Q145="","",IF(MAXIFS('Service log'!$P:$P,'Service log'!$B:$B,$A145)=0,"",MAXIFS('Service log'!$P:$P,'Service log'!$B:$B,$A145)))</f>
        <v/>
      </c>
      <c r="S145" s="10" t="str">
        <f t="shared" si="1"/>
        <v/>
      </c>
      <c r="T145" s="12"/>
    </row>
    <row r="146">
      <c r="D146" s="12"/>
      <c r="E146" s="6"/>
      <c r="J146" s="7"/>
      <c r="K146" s="6"/>
      <c r="L146" s="13"/>
      <c r="O146" s="7"/>
      <c r="P146" s="6"/>
      <c r="Q146" s="7" t="str">
        <f>IF($A146="","",IF(MAXIFS('Service log'!$A:$A,'Service log'!$B:$B,$A146)=0,"",MAXIFS('Service log'!$A:$A,'Service log'!$B:$B,$A146)))</f>
        <v/>
      </c>
      <c r="R146" s="7" t="str">
        <f>IF($Q146="","",IF(MAXIFS('Service log'!$P:$P,'Service log'!$B:$B,$A146)=0,"",MAXIFS('Service log'!$P:$P,'Service log'!$B:$B,$A146)))</f>
        <v/>
      </c>
      <c r="S146" s="10" t="str">
        <f t="shared" si="1"/>
        <v/>
      </c>
      <c r="T146" s="12"/>
    </row>
    <row r="147">
      <c r="D147" s="12"/>
      <c r="E147" s="6"/>
      <c r="J147" s="7"/>
      <c r="K147" s="6"/>
      <c r="L147" s="13"/>
      <c r="O147" s="7"/>
      <c r="P147" s="6"/>
      <c r="Q147" s="7" t="str">
        <f>IF($A147="","",IF(MAXIFS('Service log'!$A:$A,'Service log'!$B:$B,$A147)=0,"",MAXIFS('Service log'!$A:$A,'Service log'!$B:$B,$A147)))</f>
        <v/>
      </c>
      <c r="R147" s="7" t="str">
        <f>IF($Q147="","",IF(MAXIFS('Service log'!$P:$P,'Service log'!$B:$B,$A147)=0,"",MAXIFS('Service log'!$P:$P,'Service log'!$B:$B,$A147)))</f>
        <v/>
      </c>
      <c r="S147" s="10" t="str">
        <f t="shared" si="1"/>
        <v/>
      </c>
      <c r="T147" s="12"/>
    </row>
    <row r="148">
      <c r="D148" s="12"/>
      <c r="E148" s="6"/>
      <c r="J148" s="7"/>
      <c r="K148" s="6"/>
      <c r="L148" s="13"/>
      <c r="O148" s="7"/>
      <c r="P148" s="6"/>
      <c r="Q148" s="7" t="str">
        <f>IF($A148="","",IF(MAXIFS('Service log'!$A:$A,'Service log'!$B:$B,$A148)=0,"",MAXIFS('Service log'!$A:$A,'Service log'!$B:$B,$A148)))</f>
        <v/>
      </c>
      <c r="R148" s="7" t="str">
        <f>IF($Q148="","",IF(MAXIFS('Service log'!$P:$P,'Service log'!$B:$B,$A148)=0,"",MAXIFS('Service log'!$P:$P,'Service log'!$B:$B,$A148)))</f>
        <v/>
      </c>
      <c r="S148" s="10" t="str">
        <f t="shared" si="1"/>
        <v/>
      </c>
      <c r="T148" s="12"/>
    </row>
    <row r="149">
      <c r="D149" s="12"/>
      <c r="E149" s="6"/>
      <c r="J149" s="7"/>
      <c r="K149" s="6"/>
      <c r="L149" s="13"/>
      <c r="O149" s="7"/>
      <c r="P149" s="6"/>
      <c r="Q149" s="7" t="str">
        <f>IF($A149="","",IF(MAXIFS('Service log'!$A:$A,'Service log'!$B:$B,$A149)=0,"",MAXIFS('Service log'!$A:$A,'Service log'!$B:$B,$A149)))</f>
        <v/>
      </c>
      <c r="R149" s="7" t="str">
        <f>IF($Q149="","",IF(MAXIFS('Service log'!$P:$P,'Service log'!$B:$B,$A149)=0,"",MAXIFS('Service log'!$P:$P,'Service log'!$B:$B,$A149)))</f>
        <v/>
      </c>
      <c r="S149" s="10" t="str">
        <f t="shared" si="1"/>
        <v/>
      </c>
      <c r="T149" s="12"/>
    </row>
    <row r="150">
      <c r="D150" s="12"/>
      <c r="E150" s="6"/>
      <c r="J150" s="7"/>
      <c r="K150" s="6"/>
      <c r="L150" s="13"/>
      <c r="O150" s="7"/>
      <c r="P150" s="6"/>
      <c r="Q150" s="7" t="str">
        <f>IF($A150="","",IF(MAXIFS('Service log'!$A:$A,'Service log'!$B:$B,$A150)=0,"",MAXIFS('Service log'!$A:$A,'Service log'!$B:$B,$A150)))</f>
        <v/>
      </c>
      <c r="R150" s="7" t="str">
        <f>IF($Q150="","",IF(MAXIFS('Service log'!$P:$P,'Service log'!$B:$B,$A150)=0,"",MAXIFS('Service log'!$P:$P,'Service log'!$B:$B,$A150)))</f>
        <v/>
      </c>
      <c r="S150" s="10" t="str">
        <f t="shared" si="1"/>
        <v/>
      </c>
      <c r="T150" s="12"/>
    </row>
    <row r="151">
      <c r="D151" s="12"/>
      <c r="E151" s="6"/>
      <c r="J151" s="7"/>
      <c r="K151" s="6"/>
      <c r="L151" s="13"/>
      <c r="O151" s="7"/>
      <c r="P151" s="6"/>
      <c r="Q151" s="7" t="str">
        <f>IF($A151="","",IF(MAXIFS('Service log'!$A:$A,'Service log'!$B:$B,$A151)=0,"",MAXIFS('Service log'!$A:$A,'Service log'!$B:$B,$A151)))</f>
        <v/>
      </c>
      <c r="R151" s="7" t="str">
        <f>IF($Q151="","",IF(MAXIFS('Service log'!$P:$P,'Service log'!$B:$B,$A151)=0,"",MAXIFS('Service log'!$P:$P,'Service log'!$B:$B,$A151)))</f>
        <v/>
      </c>
      <c r="S151" s="10" t="str">
        <f t="shared" si="1"/>
        <v/>
      </c>
      <c r="T151" s="12"/>
    </row>
    <row r="152">
      <c r="D152" s="12"/>
      <c r="E152" s="6"/>
      <c r="J152" s="7"/>
      <c r="K152" s="6"/>
      <c r="L152" s="13"/>
      <c r="O152" s="7"/>
      <c r="P152" s="6"/>
      <c r="Q152" s="7" t="str">
        <f>IF($A152="","",IF(MAXIFS('Service log'!$A:$A,'Service log'!$B:$B,$A152)=0,"",MAXIFS('Service log'!$A:$A,'Service log'!$B:$B,$A152)))</f>
        <v/>
      </c>
      <c r="R152" s="7" t="str">
        <f>IF($Q152="","",IF(MAXIFS('Service log'!$P:$P,'Service log'!$B:$B,$A152)=0,"",MAXIFS('Service log'!$P:$P,'Service log'!$B:$B,$A152)))</f>
        <v/>
      </c>
      <c r="S152" s="10" t="str">
        <f t="shared" si="1"/>
        <v/>
      </c>
      <c r="T152" s="12"/>
    </row>
    <row r="153">
      <c r="D153" s="12"/>
      <c r="E153" s="6"/>
      <c r="J153" s="7"/>
      <c r="K153" s="6"/>
      <c r="L153" s="13"/>
      <c r="O153" s="7"/>
      <c r="P153" s="6"/>
      <c r="Q153" s="7" t="str">
        <f>IF($A153="","",IF(MAXIFS('Service log'!$A:$A,'Service log'!$B:$B,$A153)=0,"",MAXIFS('Service log'!$A:$A,'Service log'!$B:$B,$A153)))</f>
        <v/>
      </c>
      <c r="R153" s="7" t="str">
        <f>IF($Q153="","",IF(MAXIFS('Service log'!$P:$P,'Service log'!$B:$B,$A153)=0,"",MAXIFS('Service log'!$P:$P,'Service log'!$B:$B,$A153)))</f>
        <v/>
      </c>
      <c r="S153" s="10" t="str">
        <f t="shared" si="1"/>
        <v/>
      </c>
      <c r="T153" s="12"/>
    </row>
    <row r="154">
      <c r="D154" s="12"/>
      <c r="E154" s="6"/>
      <c r="J154" s="7"/>
      <c r="K154" s="6"/>
      <c r="L154" s="13"/>
      <c r="O154" s="7"/>
      <c r="P154" s="6"/>
      <c r="Q154" s="7" t="str">
        <f>IF($A154="","",IF(MAXIFS('Service log'!$A:$A,'Service log'!$B:$B,$A154)=0,"",MAXIFS('Service log'!$A:$A,'Service log'!$B:$B,$A154)))</f>
        <v/>
      </c>
      <c r="R154" s="7" t="str">
        <f>IF($Q154="","",IF(MAXIFS('Service log'!$P:$P,'Service log'!$B:$B,$A154)=0,"",MAXIFS('Service log'!$P:$P,'Service log'!$B:$B,$A154)))</f>
        <v/>
      </c>
      <c r="S154" s="10" t="str">
        <f t="shared" si="1"/>
        <v/>
      </c>
      <c r="T154" s="12"/>
    </row>
    <row r="155">
      <c r="D155" s="12"/>
      <c r="E155" s="6"/>
      <c r="J155" s="7"/>
      <c r="K155" s="6"/>
      <c r="L155" s="13"/>
      <c r="O155" s="7"/>
      <c r="P155" s="6"/>
      <c r="Q155" s="7" t="str">
        <f>IF($A155="","",IF(MAXIFS('Service log'!$A:$A,'Service log'!$B:$B,$A155)=0,"",MAXIFS('Service log'!$A:$A,'Service log'!$B:$B,$A155)))</f>
        <v/>
      </c>
      <c r="R155" s="7" t="str">
        <f>IF($Q155="","",IF(MAXIFS('Service log'!$P:$P,'Service log'!$B:$B,$A155)=0,"",MAXIFS('Service log'!$P:$P,'Service log'!$B:$B,$A155)))</f>
        <v/>
      </c>
      <c r="S155" s="10" t="str">
        <f t="shared" si="1"/>
        <v/>
      </c>
      <c r="T155" s="12"/>
    </row>
    <row r="156">
      <c r="D156" s="12"/>
      <c r="E156" s="6"/>
      <c r="J156" s="7"/>
      <c r="K156" s="6"/>
      <c r="L156" s="13"/>
      <c r="O156" s="7"/>
      <c r="P156" s="6"/>
      <c r="Q156" s="7" t="str">
        <f>IF($A156="","",IF(MAXIFS('Service log'!$A:$A,'Service log'!$B:$B,$A156)=0,"",MAXIFS('Service log'!$A:$A,'Service log'!$B:$B,$A156)))</f>
        <v/>
      </c>
      <c r="R156" s="7" t="str">
        <f>IF($Q156="","",IF(MAXIFS('Service log'!$P:$P,'Service log'!$B:$B,$A156)=0,"",MAXIFS('Service log'!$P:$P,'Service log'!$B:$B,$A156)))</f>
        <v/>
      </c>
      <c r="S156" s="10" t="str">
        <f t="shared" si="1"/>
        <v/>
      </c>
      <c r="T156" s="12"/>
    </row>
    <row r="157">
      <c r="D157" s="12"/>
      <c r="E157" s="6"/>
      <c r="J157" s="7"/>
      <c r="K157" s="6"/>
      <c r="L157" s="13"/>
      <c r="O157" s="7"/>
      <c r="P157" s="6"/>
      <c r="Q157" s="7" t="str">
        <f>IF($A157="","",IF(MAXIFS('Service log'!$A:$A,'Service log'!$B:$B,$A157)=0,"",MAXIFS('Service log'!$A:$A,'Service log'!$B:$B,$A157)))</f>
        <v/>
      </c>
      <c r="R157" s="7" t="str">
        <f>IF($Q157="","",IF(MAXIFS('Service log'!$P:$P,'Service log'!$B:$B,$A157)=0,"",MAXIFS('Service log'!$P:$P,'Service log'!$B:$B,$A157)))</f>
        <v/>
      </c>
      <c r="S157" s="10" t="str">
        <f t="shared" si="1"/>
        <v/>
      </c>
      <c r="T157" s="12"/>
    </row>
    <row r="158">
      <c r="D158" s="12"/>
      <c r="E158" s="6"/>
      <c r="J158" s="7"/>
      <c r="K158" s="6"/>
      <c r="L158" s="13"/>
      <c r="O158" s="7"/>
      <c r="P158" s="6"/>
      <c r="Q158" s="7" t="str">
        <f>IF($A158="","",IF(MAXIFS('Service log'!$A:$A,'Service log'!$B:$B,$A158)=0,"",MAXIFS('Service log'!$A:$A,'Service log'!$B:$B,$A158)))</f>
        <v/>
      </c>
      <c r="R158" s="7" t="str">
        <f>IF($Q158="","",IF(MAXIFS('Service log'!$P:$P,'Service log'!$B:$B,$A158)=0,"",MAXIFS('Service log'!$P:$P,'Service log'!$B:$B,$A158)))</f>
        <v/>
      </c>
      <c r="S158" s="10" t="str">
        <f t="shared" si="1"/>
        <v/>
      </c>
      <c r="T158" s="12"/>
    </row>
    <row r="159">
      <c r="D159" s="12"/>
      <c r="E159" s="6"/>
      <c r="J159" s="7"/>
      <c r="K159" s="6"/>
      <c r="L159" s="13"/>
      <c r="O159" s="7"/>
      <c r="P159" s="6"/>
      <c r="Q159" s="7" t="str">
        <f>IF($A159="","",IF(MAXIFS('Service log'!$A:$A,'Service log'!$B:$B,$A159)=0,"",MAXIFS('Service log'!$A:$A,'Service log'!$B:$B,$A159)))</f>
        <v/>
      </c>
      <c r="R159" s="7" t="str">
        <f>IF($Q159="","",IF(MAXIFS('Service log'!$P:$P,'Service log'!$B:$B,$A159)=0,"",MAXIFS('Service log'!$P:$P,'Service log'!$B:$B,$A159)))</f>
        <v/>
      </c>
      <c r="S159" s="10" t="str">
        <f t="shared" si="1"/>
        <v/>
      </c>
      <c r="T159" s="12"/>
    </row>
    <row r="160">
      <c r="D160" s="12"/>
      <c r="E160" s="6"/>
      <c r="J160" s="7"/>
      <c r="K160" s="6"/>
      <c r="L160" s="13"/>
      <c r="O160" s="7"/>
      <c r="P160" s="6"/>
      <c r="Q160" s="7" t="str">
        <f>IF($A160="","",IF(MAXIFS('Service log'!$A:$A,'Service log'!$B:$B,$A160)=0,"",MAXIFS('Service log'!$A:$A,'Service log'!$B:$B,$A160)))</f>
        <v/>
      </c>
      <c r="R160" s="7" t="str">
        <f>IF($Q160="","",IF(MAXIFS('Service log'!$P:$P,'Service log'!$B:$B,$A160)=0,"",MAXIFS('Service log'!$P:$P,'Service log'!$B:$B,$A160)))</f>
        <v/>
      </c>
      <c r="S160" s="10" t="str">
        <f t="shared" si="1"/>
        <v/>
      </c>
      <c r="T160" s="12"/>
    </row>
    <row r="161">
      <c r="D161" s="12"/>
      <c r="E161" s="6"/>
      <c r="J161" s="7"/>
      <c r="K161" s="6"/>
      <c r="L161" s="13"/>
      <c r="O161" s="7"/>
      <c r="P161" s="6"/>
      <c r="Q161" s="7" t="str">
        <f>IF($A161="","",IF(MAXIFS('Service log'!$A:$A,'Service log'!$B:$B,$A161)=0,"",MAXIFS('Service log'!$A:$A,'Service log'!$B:$B,$A161)))</f>
        <v/>
      </c>
      <c r="R161" s="7" t="str">
        <f>IF($Q161="","",IF(MAXIFS('Service log'!$P:$P,'Service log'!$B:$B,$A161)=0,"",MAXIFS('Service log'!$P:$P,'Service log'!$B:$B,$A161)))</f>
        <v/>
      </c>
      <c r="S161" s="10" t="str">
        <f t="shared" si="1"/>
        <v/>
      </c>
      <c r="T161" s="12"/>
    </row>
    <row r="162">
      <c r="D162" s="12"/>
      <c r="E162" s="6"/>
      <c r="J162" s="7"/>
      <c r="K162" s="6"/>
      <c r="L162" s="13"/>
      <c r="O162" s="7"/>
      <c r="P162" s="6"/>
      <c r="Q162" s="7" t="str">
        <f>IF($A162="","",IF(MAXIFS('Service log'!$A:$A,'Service log'!$B:$B,$A162)=0,"",MAXIFS('Service log'!$A:$A,'Service log'!$B:$B,$A162)))</f>
        <v/>
      </c>
      <c r="R162" s="7" t="str">
        <f>IF($Q162="","",IF(MAXIFS('Service log'!$P:$P,'Service log'!$B:$B,$A162)=0,"",MAXIFS('Service log'!$P:$P,'Service log'!$B:$B,$A162)))</f>
        <v/>
      </c>
      <c r="S162" s="10" t="str">
        <f t="shared" si="1"/>
        <v/>
      </c>
      <c r="T162" s="12"/>
    </row>
    <row r="163">
      <c r="D163" s="12"/>
      <c r="E163" s="6"/>
      <c r="J163" s="7"/>
      <c r="K163" s="6"/>
      <c r="L163" s="13"/>
      <c r="O163" s="7"/>
      <c r="P163" s="6"/>
      <c r="Q163" s="7" t="str">
        <f>IF($A163="","",IF(MAXIFS('Service log'!$A:$A,'Service log'!$B:$B,$A163)=0,"",MAXIFS('Service log'!$A:$A,'Service log'!$B:$B,$A163)))</f>
        <v/>
      </c>
      <c r="R163" s="7" t="str">
        <f>IF($Q163="","",IF(MAXIFS('Service log'!$P:$P,'Service log'!$B:$B,$A163)=0,"",MAXIFS('Service log'!$P:$P,'Service log'!$B:$B,$A163)))</f>
        <v/>
      </c>
      <c r="S163" s="10" t="str">
        <f t="shared" si="1"/>
        <v/>
      </c>
      <c r="T163" s="12"/>
    </row>
    <row r="164">
      <c r="D164" s="12"/>
      <c r="E164" s="6"/>
      <c r="J164" s="7"/>
      <c r="K164" s="6"/>
      <c r="L164" s="13"/>
      <c r="O164" s="7"/>
      <c r="P164" s="6"/>
      <c r="Q164" s="7" t="str">
        <f>IF($A164="","",IF(MAXIFS('Service log'!$A:$A,'Service log'!$B:$B,$A164)=0,"",MAXIFS('Service log'!$A:$A,'Service log'!$B:$B,$A164)))</f>
        <v/>
      </c>
      <c r="R164" s="7" t="str">
        <f>IF($Q164="","",IF(MAXIFS('Service log'!$P:$P,'Service log'!$B:$B,$A164)=0,"",MAXIFS('Service log'!$P:$P,'Service log'!$B:$B,$A164)))</f>
        <v/>
      </c>
      <c r="S164" s="10" t="str">
        <f t="shared" si="1"/>
        <v/>
      </c>
      <c r="T164" s="12"/>
    </row>
    <row r="165">
      <c r="D165" s="12"/>
      <c r="E165" s="6"/>
      <c r="J165" s="7"/>
      <c r="K165" s="6"/>
      <c r="L165" s="13"/>
      <c r="O165" s="7"/>
      <c r="P165" s="6"/>
      <c r="Q165" s="7" t="str">
        <f>IF($A165="","",IF(MAXIFS('Service log'!$A:$A,'Service log'!$B:$B,$A165)=0,"",MAXIFS('Service log'!$A:$A,'Service log'!$B:$B,$A165)))</f>
        <v/>
      </c>
      <c r="R165" s="7" t="str">
        <f>IF($Q165="","",IF(MAXIFS('Service log'!$P:$P,'Service log'!$B:$B,$A165)=0,"",MAXIFS('Service log'!$P:$P,'Service log'!$B:$B,$A165)))</f>
        <v/>
      </c>
      <c r="S165" s="10" t="str">
        <f t="shared" si="1"/>
        <v/>
      </c>
      <c r="T165" s="12"/>
    </row>
    <row r="166">
      <c r="D166" s="12"/>
      <c r="E166" s="6"/>
      <c r="J166" s="7"/>
      <c r="K166" s="6"/>
      <c r="L166" s="13"/>
      <c r="O166" s="7"/>
      <c r="P166" s="6"/>
      <c r="Q166" s="7" t="str">
        <f>IF($A166="","",IF(MAXIFS('Service log'!$A:$A,'Service log'!$B:$B,$A166)=0,"",MAXIFS('Service log'!$A:$A,'Service log'!$B:$B,$A166)))</f>
        <v/>
      </c>
      <c r="R166" s="7" t="str">
        <f>IF($Q166="","",IF(MAXIFS('Service log'!$P:$P,'Service log'!$B:$B,$A166)=0,"",MAXIFS('Service log'!$P:$P,'Service log'!$B:$B,$A166)))</f>
        <v/>
      </c>
      <c r="S166" s="10" t="str">
        <f t="shared" si="1"/>
        <v/>
      </c>
      <c r="T166" s="12"/>
    </row>
    <row r="167">
      <c r="D167" s="12"/>
      <c r="E167" s="6"/>
      <c r="J167" s="7"/>
      <c r="K167" s="6"/>
      <c r="L167" s="13"/>
      <c r="O167" s="7"/>
      <c r="P167" s="6"/>
      <c r="Q167" s="7" t="str">
        <f>IF($A167="","",IF(MAXIFS('Service log'!$A:$A,'Service log'!$B:$B,$A167)=0,"",MAXIFS('Service log'!$A:$A,'Service log'!$B:$B,$A167)))</f>
        <v/>
      </c>
      <c r="R167" s="7" t="str">
        <f>IF($Q167="","",IF(MAXIFS('Service log'!$P:$P,'Service log'!$B:$B,$A167)=0,"",MAXIFS('Service log'!$P:$P,'Service log'!$B:$B,$A167)))</f>
        <v/>
      </c>
      <c r="S167" s="10" t="str">
        <f t="shared" si="1"/>
        <v/>
      </c>
      <c r="T167" s="12"/>
    </row>
    <row r="168">
      <c r="D168" s="12"/>
      <c r="E168" s="6"/>
      <c r="J168" s="7"/>
      <c r="K168" s="6"/>
      <c r="L168" s="13"/>
      <c r="O168" s="7"/>
      <c r="P168" s="6"/>
      <c r="Q168" s="7" t="str">
        <f>IF($A168="","",IF(MAXIFS('Service log'!$A:$A,'Service log'!$B:$B,$A168)=0,"",MAXIFS('Service log'!$A:$A,'Service log'!$B:$B,$A168)))</f>
        <v/>
      </c>
      <c r="R168" s="7" t="str">
        <f>IF($Q168="","",IF(MAXIFS('Service log'!$P:$P,'Service log'!$B:$B,$A168)=0,"",MAXIFS('Service log'!$P:$P,'Service log'!$B:$B,$A168)))</f>
        <v/>
      </c>
      <c r="S168" s="10" t="str">
        <f t="shared" si="1"/>
        <v/>
      </c>
      <c r="T168" s="12"/>
    </row>
    <row r="169">
      <c r="D169" s="12"/>
      <c r="E169" s="6"/>
      <c r="J169" s="7"/>
      <c r="K169" s="6"/>
      <c r="L169" s="13"/>
      <c r="O169" s="7"/>
      <c r="P169" s="6"/>
      <c r="Q169" s="7" t="str">
        <f>IF($A169="","",IF(MAXIFS('Service log'!$A:$A,'Service log'!$B:$B,$A169)=0,"",MAXIFS('Service log'!$A:$A,'Service log'!$B:$B,$A169)))</f>
        <v/>
      </c>
      <c r="R169" s="7" t="str">
        <f>IF($Q169="","",IF(MAXIFS('Service log'!$P:$P,'Service log'!$B:$B,$A169)=0,"",MAXIFS('Service log'!$P:$P,'Service log'!$B:$B,$A169)))</f>
        <v/>
      </c>
      <c r="S169" s="10" t="str">
        <f t="shared" si="1"/>
        <v/>
      </c>
      <c r="T169" s="12"/>
    </row>
    <row r="170">
      <c r="D170" s="12"/>
      <c r="E170" s="6"/>
      <c r="J170" s="7"/>
      <c r="K170" s="6"/>
      <c r="L170" s="13"/>
      <c r="O170" s="7"/>
      <c r="P170" s="6"/>
      <c r="Q170" s="7" t="str">
        <f>IF($A170="","",IF(MAXIFS('Service log'!$A:$A,'Service log'!$B:$B,$A170)=0,"",MAXIFS('Service log'!$A:$A,'Service log'!$B:$B,$A170)))</f>
        <v/>
      </c>
      <c r="R170" s="7" t="str">
        <f>IF($Q170="","",IF(MAXIFS('Service log'!$P:$P,'Service log'!$B:$B,$A170)=0,"",MAXIFS('Service log'!$P:$P,'Service log'!$B:$B,$A170)))</f>
        <v/>
      </c>
      <c r="S170" s="10" t="str">
        <f t="shared" si="1"/>
        <v/>
      </c>
      <c r="T170" s="12"/>
    </row>
    <row r="171">
      <c r="D171" s="12"/>
      <c r="E171" s="6"/>
      <c r="J171" s="7"/>
      <c r="K171" s="6"/>
      <c r="L171" s="13"/>
      <c r="O171" s="7"/>
      <c r="P171" s="6"/>
      <c r="Q171" s="7" t="str">
        <f>IF($A171="","",IF(MAXIFS('Service log'!$A:$A,'Service log'!$B:$B,$A171)=0,"",MAXIFS('Service log'!$A:$A,'Service log'!$B:$B,$A171)))</f>
        <v/>
      </c>
      <c r="R171" s="7" t="str">
        <f>IF($Q171="","",IF(MAXIFS('Service log'!$P:$P,'Service log'!$B:$B,$A171)=0,"",MAXIFS('Service log'!$P:$P,'Service log'!$B:$B,$A171)))</f>
        <v/>
      </c>
      <c r="S171" s="10" t="str">
        <f t="shared" si="1"/>
        <v/>
      </c>
      <c r="T171" s="12"/>
    </row>
    <row r="172">
      <c r="D172" s="12"/>
      <c r="E172" s="6"/>
      <c r="J172" s="7"/>
      <c r="K172" s="6"/>
      <c r="L172" s="13"/>
      <c r="O172" s="7"/>
      <c r="P172" s="6"/>
      <c r="Q172" s="7" t="str">
        <f>IF($A172="","",IF(MAXIFS('Service log'!$A:$A,'Service log'!$B:$B,$A172)=0,"",MAXIFS('Service log'!$A:$A,'Service log'!$B:$B,$A172)))</f>
        <v/>
      </c>
      <c r="R172" s="7" t="str">
        <f>IF($Q172="","",IF(MAXIFS('Service log'!$P:$P,'Service log'!$B:$B,$A172)=0,"",MAXIFS('Service log'!$P:$P,'Service log'!$B:$B,$A172)))</f>
        <v/>
      </c>
      <c r="S172" s="10" t="str">
        <f t="shared" si="1"/>
        <v/>
      </c>
      <c r="T172" s="12"/>
    </row>
    <row r="173">
      <c r="D173" s="12"/>
      <c r="E173" s="6"/>
      <c r="J173" s="7"/>
      <c r="K173" s="6"/>
      <c r="L173" s="13"/>
      <c r="O173" s="7"/>
      <c r="P173" s="6"/>
      <c r="Q173" s="7" t="str">
        <f>IF($A173="","",IF(MAXIFS('Service log'!$A:$A,'Service log'!$B:$B,$A173)=0,"",MAXIFS('Service log'!$A:$A,'Service log'!$B:$B,$A173)))</f>
        <v/>
      </c>
      <c r="R173" s="7" t="str">
        <f>IF($Q173="","",IF(MAXIFS('Service log'!$P:$P,'Service log'!$B:$B,$A173)=0,"",MAXIFS('Service log'!$P:$P,'Service log'!$B:$B,$A173)))</f>
        <v/>
      </c>
      <c r="S173" s="10" t="str">
        <f t="shared" si="1"/>
        <v/>
      </c>
      <c r="T173" s="12"/>
    </row>
    <row r="174">
      <c r="D174" s="12"/>
      <c r="E174" s="6"/>
      <c r="J174" s="7"/>
      <c r="K174" s="6"/>
      <c r="L174" s="13"/>
      <c r="O174" s="7"/>
      <c r="P174" s="6"/>
      <c r="Q174" s="7" t="str">
        <f>IF($A174="","",IF(MAXIFS('Service log'!$A:$A,'Service log'!$B:$B,$A174)=0,"",MAXIFS('Service log'!$A:$A,'Service log'!$B:$B,$A174)))</f>
        <v/>
      </c>
      <c r="R174" s="7" t="str">
        <f>IF($Q174="","",IF(MAXIFS('Service log'!$P:$P,'Service log'!$B:$B,$A174)=0,"",MAXIFS('Service log'!$P:$P,'Service log'!$B:$B,$A174)))</f>
        <v/>
      </c>
      <c r="S174" s="10" t="str">
        <f t="shared" si="1"/>
        <v/>
      </c>
      <c r="T174" s="12"/>
    </row>
    <row r="175">
      <c r="D175" s="12"/>
      <c r="E175" s="6"/>
      <c r="J175" s="7"/>
      <c r="K175" s="6"/>
      <c r="L175" s="13"/>
      <c r="O175" s="7"/>
      <c r="P175" s="6"/>
      <c r="Q175" s="7" t="str">
        <f>IF($A175="","",IF(MAXIFS('Service log'!$A:$A,'Service log'!$B:$B,$A175)=0,"",MAXIFS('Service log'!$A:$A,'Service log'!$B:$B,$A175)))</f>
        <v/>
      </c>
      <c r="R175" s="7" t="str">
        <f>IF($Q175="","",IF(MAXIFS('Service log'!$P:$P,'Service log'!$B:$B,$A175)=0,"",MAXIFS('Service log'!$P:$P,'Service log'!$B:$B,$A175)))</f>
        <v/>
      </c>
      <c r="S175" s="10" t="str">
        <f t="shared" si="1"/>
        <v/>
      </c>
      <c r="T175" s="12"/>
    </row>
    <row r="176">
      <c r="D176" s="12"/>
      <c r="E176" s="6"/>
      <c r="J176" s="7"/>
      <c r="K176" s="6"/>
      <c r="L176" s="13"/>
      <c r="O176" s="7"/>
      <c r="P176" s="6"/>
      <c r="Q176" s="7" t="str">
        <f>IF($A176="","",IF(MAXIFS('Service log'!$A:$A,'Service log'!$B:$B,$A176)=0,"",MAXIFS('Service log'!$A:$A,'Service log'!$B:$B,$A176)))</f>
        <v/>
      </c>
      <c r="R176" s="7" t="str">
        <f>IF($Q176="","",IF(MAXIFS('Service log'!$P:$P,'Service log'!$B:$B,$A176)=0,"",MAXIFS('Service log'!$P:$P,'Service log'!$B:$B,$A176)))</f>
        <v/>
      </c>
      <c r="S176" s="10" t="str">
        <f t="shared" si="1"/>
        <v/>
      </c>
      <c r="T176" s="12"/>
    </row>
    <row r="177">
      <c r="D177" s="12"/>
      <c r="E177" s="6"/>
      <c r="J177" s="7"/>
      <c r="K177" s="6"/>
      <c r="L177" s="13"/>
      <c r="O177" s="7"/>
      <c r="P177" s="6"/>
      <c r="Q177" s="7" t="str">
        <f>IF($A177="","",IF(MAXIFS('Service log'!$A:$A,'Service log'!$B:$B,$A177)=0,"",MAXIFS('Service log'!$A:$A,'Service log'!$B:$B,$A177)))</f>
        <v/>
      </c>
      <c r="R177" s="7" t="str">
        <f>IF($Q177="","",IF(MAXIFS('Service log'!$P:$P,'Service log'!$B:$B,$A177)=0,"",MAXIFS('Service log'!$P:$P,'Service log'!$B:$B,$A177)))</f>
        <v/>
      </c>
      <c r="S177" s="10" t="str">
        <f t="shared" si="1"/>
        <v/>
      </c>
      <c r="T177" s="12"/>
    </row>
    <row r="178">
      <c r="D178" s="12"/>
      <c r="E178" s="6"/>
      <c r="J178" s="7"/>
      <c r="K178" s="6"/>
      <c r="L178" s="13"/>
      <c r="O178" s="7"/>
      <c r="P178" s="6"/>
      <c r="Q178" s="7" t="str">
        <f>IF($A178="","",IF(MAXIFS('Service log'!$A:$A,'Service log'!$B:$B,$A178)=0,"",MAXIFS('Service log'!$A:$A,'Service log'!$B:$B,$A178)))</f>
        <v/>
      </c>
      <c r="R178" s="7" t="str">
        <f>IF($Q178="","",IF(MAXIFS('Service log'!$P:$P,'Service log'!$B:$B,$A178)=0,"",MAXIFS('Service log'!$P:$P,'Service log'!$B:$B,$A178)))</f>
        <v/>
      </c>
      <c r="S178" s="10" t="str">
        <f t="shared" si="1"/>
        <v/>
      </c>
      <c r="T178" s="12"/>
    </row>
    <row r="179">
      <c r="D179" s="12"/>
      <c r="E179" s="6"/>
      <c r="J179" s="7"/>
      <c r="K179" s="6"/>
      <c r="L179" s="13"/>
      <c r="O179" s="7"/>
      <c r="P179" s="6"/>
      <c r="Q179" s="7" t="str">
        <f>IF($A179="","",IF(MAXIFS('Service log'!$A:$A,'Service log'!$B:$B,$A179)=0,"",MAXIFS('Service log'!$A:$A,'Service log'!$B:$B,$A179)))</f>
        <v/>
      </c>
      <c r="R179" s="7" t="str">
        <f>IF($Q179="","",IF(MAXIFS('Service log'!$P:$P,'Service log'!$B:$B,$A179)=0,"",MAXIFS('Service log'!$P:$P,'Service log'!$B:$B,$A179)))</f>
        <v/>
      </c>
      <c r="S179" s="10" t="str">
        <f t="shared" si="1"/>
        <v/>
      </c>
      <c r="T179" s="12"/>
    </row>
    <row r="180">
      <c r="D180" s="12"/>
      <c r="E180" s="6"/>
      <c r="J180" s="7"/>
      <c r="K180" s="6"/>
      <c r="L180" s="13"/>
      <c r="O180" s="7"/>
      <c r="P180" s="6"/>
      <c r="Q180" s="7" t="str">
        <f>IF($A180="","",IF(MAXIFS('Service log'!$A:$A,'Service log'!$B:$B,$A180)=0,"",MAXIFS('Service log'!$A:$A,'Service log'!$B:$B,$A180)))</f>
        <v/>
      </c>
      <c r="R180" s="7" t="str">
        <f>IF($Q180="","",IF(MAXIFS('Service log'!$P:$P,'Service log'!$B:$B,$A180)=0,"",MAXIFS('Service log'!$P:$P,'Service log'!$B:$B,$A180)))</f>
        <v/>
      </c>
      <c r="S180" s="10" t="str">
        <f t="shared" si="1"/>
        <v/>
      </c>
      <c r="T180" s="12"/>
    </row>
    <row r="181">
      <c r="D181" s="12"/>
      <c r="E181" s="6"/>
      <c r="J181" s="7"/>
      <c r="K181" s="6"/>
      <c r="L181" s="13"/>
      <c r="O181" s="7"/>
      <c r="P181" s="6"/>
      <c r="Q181" s="7" t="str">
        <f>IF($A181="","",IF(MAXIFS('Service log'!$A:$A,'Service log'!$B:$B,$A181)=0,"",MAXIFS('Service log'!$A:$A,'Service log'!$B:$B,$A181)))</f>
        <v/>
      </c>
      <c r="R181" s="7" t="str">
        <f>IF($Q181="","",IF(MAXIFS('Service log'!$P:$P,'Service log'!$B:$B,$A181)=0,"",MAXIFS('Service log'!$P:$P,'Service log'!$B:$B,$A181)))</f>
        <v/>
      </c>
      <c r="S181" s="10" t="str">
        <f t="shared" si="1"/>
        <v/>
      </c>
      <c r="T181" s="12"/>
    </row>
    <row r="182">
      <c r="D182" s="12"/>
      <c r="E182" s="6"/>
      <c r="J182" s="7"/>
      <c r="K182" s="6"/>
      <c r="L182" s="13"/>
      <c r="O182" s="7"/>
      <c r="P182" s="6"/>
      <c r="Q182" s="7" t="str">
        <f>IF($A182="","",IF(MAXIFS('Service log'!$A:$A,'Service log'!$B:$B,$A182)=0,"",MAXIFS('Service log'!$A:$A,'Service log'!$B:$B,$A182)))</f>
        <v/>
      </c>
      <c r="R182" s="7" t="str">
        <f>IF($Q182="","",IF(MAXIFS('Service log'!$P:$P,'Service log'!$B:$B,$A182)=0,"",MAXIFS('Service log'!$P:$P,'Service log'!$B:$B,$A182)))</f>
        <v/>
      </c>
      <c r="S182" s="10" t="str">
        <f t="shared" si="1"/>
        <v/>
      </c>
      <c r="T182" s="12"/>
    </row>
    <row r="183">
      <c r="D183" s="12"/>
      <c r="E183" s="6"/>
      <c r="J183" s="7"/>
      <c r="K183" s="6"/>
      <c r="L183" s="13"/>
      <c r="O183" s="7"/>
      <c r="P183" s="6"/>
      <c r="Q183" s="7" t="str">
        <f>IF($A183="","",IF(MAXIFS('Service log'!$A:$A,'Service log'!$B:$B,$A183)=0,"",MAXIFS('Service log'!$A:$A,'Service log'!$B:$B,$A183)))</f>
        <v/>
      </c>
      <c r="R183" s="7" t="str">
        <f>IF($Q183="","",IF(MAXIFS('Service log'!$P:$P,'Service log'!$B:$B,$A183)=0,"",MAXIFS('Service log'!$P:$P,'Service log'!$B:$B,$A183)))</f>
        <v/>
      </c>
      <c r="S183" s="10" t="str">
        <f t="shared" si="1"/>
        <v/>
      </c>
      <c r="T183" s="12"/>
    </row>
    <row r="184">
      <c r="D184" s="12"/>
      <c r="E184" s="6"/>
      <c r="J184" s="7"/>
      <c r="K184" s="6"/>
      <c r="L184" s="13"/>
      <c r="O184" s="7"/>
      <c r="P184" s="6"/>
      <c r="Q184" s="7" t="str">
        <f>IF($A184="","",IF(MAXIFS('Service log'!$A:$A,'Service log'!$B:$B,$A184)=0,"",MAXIFS('Service log'!$A:$A,'Service log'!$B:$B,$A184)))</f>
        <v/>
      </c>
      <c r="R184" s="7" t="str">
        <f>IF($Q184="","",IF(MAXIFS('Service log'!$P:$P,'Service log'!$B:$B,$A184)=0,"",MAXIFS('Service log'!$P:$P,'Service log'!$B:$B,$A184)))</f>
        <v/>
      </c>
      <c r="S184" s="10" t="str">
        <f t="shared" si="1"/>
        <v/>
      </c>
      <c r="T184" s="12"/>
    </row>
    <row r="185">
      <c r="D185" s="12"/>
      <c r="E185" s="6"/>
      <c r="J185" s="7"/>
      <c r="K185" s="6"/>
      <c r="L185" s="13"/>
      <c r="O185" s="7"/>
      <c r="P185" s="6"/>
      <c r="Q185" s="7" t="str">
        <f>IF($A185="","",IF(MAXIFS('Service log'!$A:$A,'Service log'!$B:$B,$A185)=0,"",MAXIFS('Service log'!$A:$A,'Service log'!$B:$B,$A185)))</f>
        <v/>
      </c>
      <c r="R185" s="7" t="str">
        <f>IF($Q185="","",IF(MAXIFS('Service log'!$P:$P,'Service log'!$B:$B,$A185)=0,"",MAXIFS('Service log'!$P:$P,'Service log'!$B:$B,$A185)))</f>
        <v/>
      </c>
      <c r="S185" s="10" t="str">
        <f t="shared" si="1"/>
        <v/>
      </c>
      <c r="T185" s="12"/>
    </row>
    <row r="186">
      <c r="D186" s="12"/>
      <c r="E186" s="6"/>
      <c r="J186" s="7"/>
      <c r="K186" s="6"/>
      <c r="L186" s="13"/>
      <c r="O186" s="7"/>
      <c r="P186" s="6"/>
      <c r="Q186" s="7" t="str">
        <f>IF($A186="","",IF(MAXIFS('Service log'!$A:$A,'Service log'!$B:$B,$A186)=0,"",MAXIFS('Service log'!$A:$A,'Service log'!$B:$B,$A186)))</f>
        <v/>
      </c>
      <c r="R186" s="7" t="str">
        <f>IF($Q186="","",IF(MAXIFS('Service log'!$P:$P,'Service log'!$B:$B,$A186)=0,"",MAXIFS('Service log'!$P:$P,'Service log'!$B:$B,$A186)))</f>
        <v/>
      </c>
      <c r="S186" s="10" t="str">
        <f t="shared" si="1"/>
        <v/>
      </c>
      <c r="T186" s="12"/>
    </row>
    <row r="187">
      <c r="D187" s="12"/>
      <c r="E187" s="6"/>
      <c r="J187" s="7"/>
      <c r="K187" s="6"/>
      <c r="L187" s="13"/>
      <c r="O187" s="7"/>
      <c r="P187" s="6"/>
      <c r="Q187" s="7" t="str">
        <f>IF($A187="","",IF(MAXIFS('Service log'!$A:$A,'Service log'!$B:$B,$A187)=0,"",MAXIFS('Service log'!$A:$A,'Service log'!$B:$B,$A187)))</f>
        <v/>
      </c>
      <c r="R187" s="7" t="str">
        <f>IF($Q187="","",IF(MAXIFS('Service log'!$P:$P,'Service log'!$B:$B,$A187)=0,"",MAXIFS('Service log'!$P:$P,'Service log'!$B:$B,$A187)))</f>
        <v/>
      </c>
      <c r="S187" s="10" t="str">
        <f t="shared" si="1"/>
        <v/>
      </c>
      <c r="T187" s="12"/>
    </row>
    <row r="188">
      <c r="D188" s="12"/>
      <c r="E188" s="6"/>
      <c r="J188" s="7"/>
      <c r="K188" s="6"/>
      <c r="L188" s="13"/>
      <c r="O188" s="7"/>
      <c r="P188" s="6"/>
      <c r="Q188" s="7" t="str">
        <f>IF($A188="","",IF(MAXIFS('Service log'!$A:$A,'Service log'!$B:$B,$A188)=0,"",MAXIFS('Service log'!$A:$A,'Service log'!$B:$B,$A188)))</f>
        <v/>
      </c>
      <c r="R188" s="7" t="str">
        <f>IF($Q188="","",IF(MAXIFS('Service log'!$P:$P,'Service log'!$B:$B,$A188)=0,"",MAXIFS('Service log'!$P:$P,'Service log'!$B:$B,$A188)))</f>
        <v/>
      </c>
      <c r="S188" s="10" t="str">
        <f t="shared" si="1"/>
        <v/>
      </c>
      <c r="T188" s="12"/>
    </row>
    <row r="189">
      <c r="D189" s="12"/>
      <c r="E189" s="6"/>
      <c r="J189" s="7"/>
      <c r="K189" s="6"/>
      <c r="L189" s="13"/>
      <c r="O189" s="7"/>
      <c r="P189" s="6"/>
      <c r="Q189" s="7" t="str">
        <f>IF($A189="","",IF(MAXIFS('Service log'!$A:$A,'Service log'!$B:$B,$A189)=0,"",MAXIFS('Service log'!$A:$A,'Service log'!$B:$B,$A189)))</f>
        <v/>
      </c>
      <c r="R189" s="7" t="str">
        <f>IF($Q189="","",IF(MAXIFS('Service log'!$P:$P,'Service log'!$B:$B,$A189)=0,"",MAXIFS('Service log'!$P:$P,'Service log'!$B:$B,$A189)))</f>
        <v/>
      </c>
      <c r="S189" s="10" t="str">
        <f t="shared" si="1"/>
        <v/>
      </c>
      <c r="T189" s="12"/>
    </row>
    <row r="190">
      <c r="D190" s="12"/>
      <c r="E190" s="6"/>
      <c r="J190" s="7"/>
      <c r="K190" s="6"/>
      <c r="L190" s="13"/>
      <c r="O190" s="7"/>
      <c r="P190" s="6"/>
      <c r="Q190" s="7" t="str">
        <f>IF($A190="","",IF(MAXIFS('Service log'!$A:$A,'Service log'!$B:$B,$A190)=0,"",MAXIFS('Service log'!$A:$A,'Service log'!$B:$B,$A190)))</f>
        <v/>
      </c>
      <c r="R190" s="7" t="str">
        <f>IF($Q190="","",IF(MAXIFS('Service log'!$P:$P,'Service log'!$B:$B,$A190)=0,"",MAXIFS('Service log'!$P:$P,'Service log'!$B:$B,$A190)))</f>
        <v/>
      </c>
      <c r="S190" s="10" t="str">
        <f t="shared" si="1"/>
        <v/>
      </c>
      <c r="T190" s="12"/>
    </row>
    <row r="191">
      <c r="D191" s="12"/>
      <c r="E191" s="6"/>
      <c r="J191" s="7"/>
      <c r="K191" s="6"/>
      <c r="L191" s="13"/>
      <c r="O191" s="7"/>
      <c r="P191" s="6"/>
      <c r="Q191" s="7" t="str">
        <f>IF($A191="","",IF(MAXIFS('Service log'!$A:$A,'Service log'!$B:$B,$A191)=0,"",MAXIFS('Service log'!$A:$A,'Service log'!$B:$B,$A191)))</f>
        <v/>
      </c>
      <c r="R191" s="7" t="str">
        <f>IF($Q191="","",IF(MAXIFS('Service log'!$P:$P,'Service log'!$B:$B,$A191)=0,"",MAXIFS('Service log'!$P:$P,'Service log'!$B:$B,$A191)))</f>
        <v/>
      </c>
      <c r="S191" s="10" t="str">
        <f t="shared" si="1"/>
        <v/>
      </c>
      <c r="T191" s="12"/>
    </row>
    <row r="192">
      <c r="D192" s="12"/>
      <c r="E192" s="6"/>
      <c r="J192" s="7"/>
      <c r="K192" s="6"/>
      <c r="L192" s="13"/>
      <c r="O192" s="7"/>
      <c r="P192" s="6"/>
      <c r="Q192" s="7" t="str">
        <f>IF($A192="","",IF(MAXIFS('Service log'!$A:$A,'Service log'!$B:$B,$A192)=0,"",MAXIFS('Service log'!$A:$A,'Service log'!$B:$B,$A192)))</f>
        <v/>
      </c>
      <c r="R192" s="7" t="str">
        <f>IF($Q192="","",IF(MAXIFS('Service log'!$P:$P,'Service log'!$B:$B,$A192)=0,"",MAXIFS('Service log'!$P:$P,'Service log'!$B:$B,$A192)))</f>
        <v/>
      </c>
      <c r="S192" s="10" t="str">
        <f t="shared" si="1"/>
        <v/>
      </c>
      <c r="T192" s="12"/>
    </row>
    <row r="193">
      <c r="D193" s="12"/>
      <c r="E193" s="6"/>
      <c r="J193" s="7"/>
      <c r="K193" s="6"/>
      <c r="L193" s="13"/>
      <c r="O193" s="7"/>
      <c r="P193" s="6"/>
      <c r="Q193" s="7" t="str">
        <f>IF($A193="","",IF(MAXIFS('Service log'!$A:$A,'Service log'!$B:$B,$A193)=0,"",MAXIFS('Service log'!$A:$A,'Service log'!$B:$B,$A193)))</f>
        <v/>
      </c>
      <c r="R193" s="7" t="str">
        <f>IF($Q193="","",IF(MAXIFS('Service log'!$P:$P,'Service log'!$B:$B,$A193)=0,"",MAXIFS('Service log'!$P:$P,'Service log'!$B:$B,$A193)))</f>
        <v/>
      </c>
      <c r="S193" s="10" t="str">
        <f t="shared" si="1"/>
        <v/>
      </c>
      <c r="T193" s="12"/>
    </row>
    <row r="194">
      <c r="D194" s="12"/>
      <c r="E194" s="6"/>
      <c r="J194" s="7"/>
      <c r="K194" s="6"/>
      <c r="L194" s="13"/>
      <c r="O194" s="7"/>
      <c r="P194" s="6"/>
      <c r="Q194" s="7" t="str">
        <f>IF($A194="","",IF(MAXIFS('Service log'!$A:$A,'Service log'!$B:$B,$A194)=0,"",MAXIFS('Service log'!$A:$A,'Service log'!$B:$B,$A194)))</f>
        <v/>
      </c>
      <c r="R194" s="7" t="str">
        <f>IF($Q194="","",IF(MAXIFS('Service log'!$P:$P,'Service log'!$B:$B,$A194)=0,"",MAXIFS('Service log'!$P:$P,'Service log'!$B:$B,$A194)))</f>
        <v/>
      </c>
      <c r="S194" s="10" t="str">
        <f t="shared" si="1"/>
        <v/>
      </c>
      <c r="T194" s="12"/>
    </row>
    <row r="195">
      <c r="D195" s="12"/>
      <c r="E195" s="6"/>
      <c r="J195" s="7"/>
      <c r="K195" s="6"/>
      <c r="L195" s="13"/>
      <c r="O195" s="7"/>
      <c r="P195" s="6"/>
      <c r="Q195" s="7" t="str">
        <f>IF($A195="","",IF(MAXIFS('Service log'!$A:$A,'Service log'!$B:$B,$A195)=0,"",MAXIFS('Service log'!$A:$A,'Service log'!$B:$B,$A195)))</f>
        <v/>
      </c>
      <c r="R195" s="7" t="str">
        <f>IF($Q195="","",IF(MAXIFS('Service log'!$P:$P,'Service log'!$B:$B,$A195)=0,"",MAXIFS('Service log'!$P:$P,'Service log'!$B:$B,$A195)))</f>
        <v/>
      </c>
      <c r="S195" s="10" t="str">
        <f t="shared" si="1"/>
        <v/>
      </c>
      <c r="T195" s="12"/>
    </row>
    <row r="196">
      <c r="D196" s="12"/>
      <c r="E196" s="6"/>
      <c r="J196" s="7"/>
      <c r="K196" s="6"/>
      <c r="L196" s="13"/>
      <c r="O196" s="7"/>
      <c r="P196" s="6"/>
      <c r="Q196" s="7" t="str">
        <f>IF($A196="","",IF(MAXIFS('Service log'!$A:$A,'Service log'!$B:$B,$A196)=0,"",MAXIFS('Service log'!$A:$A,'Service log'!$B:$B,$A196)))</f>
        <v/>
      </c>
      <c r="R196" s="7" t="str">
        <f>IF($Q196="","",IF(MAXIFS('Service log'!$P:$P,'Service log'!$B:$B,$A196)=0,"",MAXIFS('Service log'!$P:$P,'Service log'!$B:$B,$A196)))</f>
        <v/>
      </c>
      <c r="S196" s="10" t="str">
        <f t="shared" si="1"/>
        <v/>
      </c>
      <c r="T196" s="12"/>
    </row>
    <row r="197">
      <c r="D197" s="12"/>
      <c r="E197" s="6"/>
      <c r="J197" s="7"/>
      <c r="K197" s="6"/>
      <c r="L197" s="13"/>
      <c r="O197" s="7"/>
      <c r="P197" s="6"/>
      <c r="Q197" s="7" t="str">
        <f>IF($A197="","",IF(MAXIFS('Service log'!$A:$A,'Service log'!$B:$B,$A197)=0,"",MAXIFS('Service log'!$A:$A,'Service log'!$B:$B,$A197)))</f>
        <v/>
      </c>
      <c r="R197" s="7" t="str">
        <f>IF($Q197="","",IF(MAXIFS('Service log'!$P:$P,'Service log'!$B:$B,$A197)=0,"",MAXIFS('Service log'!$P:$P,'Service log'!$B:$B,$A197)))</f>
        <v/>
      </c>
      <c r="S197" s="10" t="str">
        <f t="shared" si="1"/>
        <v/>
      </c>
      <c r="T197" s="12"/>
    </row>
    <row r="198">
      <c r="D198" s="12"/>
      <c r="E198" s="6"/>
      <c r="J198" s="7"/>
      <c r="K198" s="6"/>
      <c r="L198" s="13"/>
      <c r="O198" s="7"/>
      <c r="P198" s="6"/>
      <c r="Q198" s="7" t="str">
        <f>IF($A198="","",IF(MAXIFS('Service log'!$A:$A,'Service log'!$B:$B,$A198)=0,"",MAXIFS('Service log'!$A:$A,'Service log'!$B:$B,$A198)))</f>
        <v/>
      </c>
      <c r="R198" s="7" t="str">
        <f>IF($Q198="","",IF(MAXIFS('Service log'!$P:$P,'Service log'!$B:$B,$A198)=0,"",MAXIFS('Service log'!$P:$P,'Service log'!$B:$B,$A198)))</f>
        <v/>
      </c>
      <c r="S198" s="10" t="str">
        <f t="shared" si="1"/>
        <v/>
      </c>
      <c r="T198" s="12"/>
    </row>
    <row r="199">
      <c r="D199" s="12"/>
      <c r="E199" s="6"/>
      <c r="J199" s="7"/>
      <c r="K199" s="6"/>
      <c r="L199" s="13"/>
      <c r="O199" s="7"/>
      <c r="P199" s="6"/>
      <c r="Q199" s="7" t="str">
        <f>IF($A199="","",IF(MAXIFS('Service log'!$A:$A,'Service log'!$B:$B,$A199)=0,"",MAXIFS('Service log'!$A:$A,'Service log'!$B:$B,$A199)))</f>
        <v/>
      </c>
      <c r="R199" s="7" t="str">
        <f>IF($Q199="","",IF(MAXIFS('Service log'!$P:$P,'Service log'!$B:$B,$A199)=0,"",MAXIFS('Service log'!$P:$P,'Service log'!$B:$B,$A199)))</f>
        <v/>
      </c>
      <c r="S199" s="10" t="str">
        <f t="shared" si="1"/>
        <v/>
      </c>
      <c r="T199" s="12"/>
    </row>
    <row r="200">
      <c r="D200" s="12"/>
      <c r="E200" s="6"/>
      <c r="J200" s="7"/>
      <c r="K200" s="6"/>
      <c r="L200" s="13"/>
      <c r="O200" s="7"/>
      <c r="P200" s="6"/>
      <c r="Q200" s="7" t="str">
        <f>IF($A200="","",IF(MAXIFS('Service log'!$A:$A,'Service log'!$B:$B,$A200)=0,"",MAXIFS('Service log'!$A:$A,'Service log'!$B:$B,$A200)))</f>
        <v/>
      </c>
      <c r="R200" s="7" t="str">
        <f>IF($Q200="","",IF(MAXIFS('Service log'!$P:$P,'Service log'!$B:$B,$A200)=0,"",MAXIFS('Service log'!$P:$P,'Service log'!$B:$B,$A200)))</f>
        <v/>
      </c>
      <c r="S200" s="10" t="str">
        <f t="shared" si="1"/>
        <v/>
      </c>
      <c r="T200" s="12"/>
    </row>
  </sheetData>
  <autoFilter ref="$A$1:$T$200"/>
  <conditionalFormatting sqref="A2:T200">
    <cfRule type="expression" dxfId="0" priority="1" stopIfTrue="1">
      <formula>AND($S2&lt;&gt;"",$S2&lt;0)</formula>
    </cfRule>
  </conditionalFormatting>
  <conditionalFormatting sqref="A2:T200">
    <cfRule type="expression" dxfId="1" priority="2" stopIfTrue="1">
      <formula>AND($S2&lt;&gt;"",$S2&gt;=0,$S2&lt;=30)</formula>
    </cfRule>
  </conditionalFormatting>
  <dataValidations>
    <dataValidation type="list" allowBlank="1" showErrorMessage="1" sqref="P2:P200">
      <formula1>"none,Bronze,Silver,Gold"</formula1>
    </dataValidation>
    <dataValidation type="list" allowBlank="1" sqref="E2:E200">
      <formula1>"Split AC + gas furnace,Split AC + gas furnace (variable speed),Heat pump + air handler,Dual fuel (heat pump + gas furnace),Package unit (residential),Package rooftop unit, 5 ton,Package rooftop unit, 7.5 ton,Package rooftop unit, 10 ton,Ductless mini spli"&amp;"t,Gas furnace only,Boiler,Water heater"</formula1>
    </dataValidation>
    <dataValidation type="list" allowBlank="1" sqref="K2:K200">
      <formula1>"R-410A,R-454B,R-32,R-22,R-407C,R-134a,none"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" max="2" width="11.38"/>
    <col customWidth="1" min="3" max="3" width="21.38"/>
    <col customWidth="1" min="4" max="4" width="15.13"/>
    <col customWidth="1" min="5" max="6" width="13.88"/>
    <col customWidth="1" min="7" max="7" width="52.63"/>
    <col customWidth="1" min="8" max="8" width="37.63"/>
    <col customWidth="1" min="9" max="9" width="22.63"/>
    <col customWidth="1" min="10" max="11" width="11.38"/>
    <col customWidth="1" min="12" max="12" width="8.88"/>
    <col customWidth="1" min="13" max="13" width="11.38"/>
    <col customWidth="1" min="14" max="14" width="12.63"/>
    <col customWidth="1" min="15" max="16" width="11.38"/>
    <col customWidth="1" min="17" max="17" width="32.63"/>
  </cols>
  <sheetData>
    <row r="1">
      <c r="A1" s="1" t="s">
        <v>1</v>
      </c>
      <c r="B1" s="1" t="s">
        <v>0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</v>
      </c>
      <c r="H1" s="1" t="s">
        <v>14</v>
      </c>
      <c r="I1" s="1" t="s">
        <v>16</v>
      </c>
      <c r="J1" s="1" t="s">
        <v>18</v>
      </c>
      <c r="K1" s="1" t="s">
        <v>20</v>
      </c>
      <c r="L1" s="1" t="s">
        <v>22</v>
      </c>
      <c r="M1" s="1" t="s">
        <v>24</v>
      </c>
      <c r="N1" s="1" t="s">
        <v>26</v>
      </c>
      <c r="O1" s="1" t="s">
        <v>28</v>
      </c>
      <c r="P1" s="1" t="s">
        <v>30</v>
      </c>
      <c r="Q1" s="1" t="s">
        <v>32</v>
      </c>
    </row>
    <row r="2">
      <c r="A2" s="2">
        <v>45945.0</v>
      </c>
      <c r="B2" s="3" t="s">
        <v>35</v>
      </c>
      <c r="C2" s="6" t="str">
        <f>IF($B2="","",IFERROR(VLOOKUP($B2,Equipment!$A:$B,2,FALSE),""))</f>
        <v>Anderson, Mark</v>
      </c>
      <c r="D2" s="6" t="str">
        <f>IF($B2="","",IFERROR(VLOOKUP($B2,Equipment!$A:$G,7,FALSE),""))</f>
        <v>4TTR4036</v>
      </c>
      <c r="E2" s="3" t="s">
        <v>48</v>
      </c>
      <c r="F2" s="3" t="s">
        <v>49</v>
      </c>
      <c r="G2" s="4" t="s">
        <v>50</v>
      </c>
      <c r="H2" s="4" t="s">
        <v>51</v>
      </c>
      <c r="I2" s="4" t="s">
        <v>52</v>
      </c>
      <c r="J2" s="8">
        <v>0.0</v>
      </c>
      <c r="K2" s="6" t="str">
        <f>IF($B2="","",IFERROR(VLOOKUP($B2,Equipment!$A:$K,11,FALSE),""))</f>
        <v>R-410A</v>
      </c>
      <c r="L2" s="8">
        <v>1.25</v>
      </c>
      <c r="M2" s="9">
        <v>0.0</v>
      </c>
      <c r="N2" s="3" t="s">
        <v>53</v>
      </c>
      <c r="O2" s="3" t="s">
        <v>55</v>
      </c>
      <c r="P2" s="2">
        <v>46127.0</v>
      </c>
      <c r="Q2" s="11" t="s">
        <v>60</v>
      </c>
    </row>
    <row r="3">
      <c r="A3" s="2">
        <v>45950.0</v>
      </c>
      <c r="B3" s="3" t="s">
        <v>67</v>
      </c>
      <c r="C3" s="6" t="str">
        <f>IF($B3="","",IFERROR(VLOOKUP($B3,Equipment!$A:$B,2,FALSE),""))</f>
        <v>Castillo, Rosa</v>
      </c>
      <c r="D3" s="6" t="str">
        <f>IF($B3="","",IFERROR(VLOOKUP($B3,Equipment!$A:$G,7,FALSE),""))</f>
        <v>24ACC636A003</v>
      </c>
      <c r="E3" s="3" t="s">
        <v>48</v>
      </c>
      <c r="F3" s="3" t="s">
        <v>49</v>
      </c>
      <c r="G3" s="4" t="s">
        <v>76</v>
      </c>
      <c r="H3" s="4" t="s">
        <v>77</v>
      </c>
      <c r="I3" s="4" t="s">
        <v>79</v>
      </c>
      <c r="J3" s="8">
        <v>0.0</v>
      </c>
      <c r="K3" s="6" t="str">
        <f>IF($B3="","",IFERROR(VLOOKUP($B3,Equipment!$A:$K,11,FALSE),""))</f>
        <v>R-410A</v>
      </c>
      <c r="L3" s="8">
        <v>1.5</v>
      </c>
      <c r="M3" s="9">
        <v>0.0</v>
      </c>
      <c r="N3" s="3" t="s">
        <v>81</v>
      </c>
      <c r="O3" s="3" t="s">
        <v>55</v>
      </c>
      <c r="P3" s="2">
        <v>46132.0</v>
      </c>
      <c r="Q3" s="11" t="s">
        <v>60</v>
      </c>
    </row>
    <row r="4">
      <c r="A4" s="2">
        <v>45964.0</v>
      </c>
      <c r="B4" s="3" t="s">
        <v>82</v>
      </c>
      <c r="C4" s="6" t="str">
        <f>IF($B4="","",IFERROR(VLOOKUP($B4,Equipment!$A:$B,2,FALSE),""))</f>
        <v>Garcia, Luis</v>
      </c>
      <c r="D4" s="6" t="str">
        <f>IF($B4="","",IFERROR(VLOOKUP($B4,Equipment!$A:$G,7,FALSE),""))</f>
        <v>24VNA936A003</v>
      </c>
      <c r="E4" s="3" t="s">
        <v>89</v>
      </c>
      <c r="F4" s="3" t="s">
        <v>91</v>
      </c>
      <c r="G4" s="4" t="s">
        <v>93</v>
      </c>
      <c r="H4" s="4" t="s">
        <v>95</v>
      </c>
      <c r="I4" s="4" t="s">
        <v>96</v>
      </c>
      <c r="J4" s="8">
        <v>0.0</v>
      </c>
      <c r="K4" s="6" t="str">
        <f>IF($B4="","",IFERROR(VLOOKUP($B4,Equipment!$A:$K,11,FALSE),""))</f>
        <v>R-410A</v>
      </c>
      <c r="L4" s="8">
        <v>1.5</v>
      </c>
      <c r="M4" s="9">
        <v>246.5</v>
      </c>
      <c r="N4" s="3" t="s">
        <v>98</v>
      </c>
      <c r="O4" s="3" t="s">
        <v>99</v>
      </c>
      <c r="P4" s="7"/>
      <c r="Q4" s="4" t="s">
        <v>100</v>
      </c>
    </row>
    <row r="5">
      <c r="A5" s="2">
        <v>45973.0</v>
      </c>
      <c r="B5" s="3" t="s">
        <v>101</v>
      </c>
      <c r="C5" s="6" t="str">
        <f>IF($B5="","",IFERROR(VLOOKUP($B5,Equipment!$A:$B,2,FALSE),""))</f>
        <v>Walsh, Tom</v>
      </c>
      <c r="D5" s="6" t="str">
        <f>IF($B5="","",IFERROR(VLOOKUP($B5,Equipment!$A:$G,7,FALSE),""))</f>
        <v>XP25-036</v>
      </c>
      <c r="E5" s="3" t="s">
        <v>48</v>
      </c>
      <c r="F5" s="3" t="s">
        <v>49</v>
      </c>
      <c r="G5" s="4" t="s">
        <v>109</v>
      </c>
      <c r="H5" s="4" t="s">
        <v>111</v>
      </c>
      <c r="I5" s="4" t="s">
        <v>113</v>
      </c>
      <c r="J5" s="8">
        <v>0.0</v>
      </c>
      <c r="K5" s="6" t="str">
        <f>IF($B5="","",IFERROR(VLOOKUP($B5,Equipment!$A:$K,11,FALSE),""))</f>
        <v>R-410A</v>
      </c>
      <c r="L5" s="8">
        <v>1.25</v>
      </c>
      <c r="M5" s="9">
        <v>0.0</v>
      </c>
      <c r="N5" s="3" t="s">
        <v>114</v>
      </c>
      <c r="O5" s="3" t="s">
        <v>55</v>
      </c>
      <c r="P5" s="2">
        <v>46154.0</v>
      </c>
      <c r="Q5" s="11" t="s">
        <v>115</v>
      </c>
    </row>
    <row r="6">
      <c r="A6" s="2">
        <v>45993.0</v>
      </c>
      <c r="B6" s="3" t="s">
        <v>116</v>
      </c>
      <c r="C6" s="6" t="str">
        <f>IF($B6="","",IFERROR(VLOOKUP($B6,Equipment!$A:$B,2,FALSE),""))</f>
        <v>Millbrook Dental (Dr. Ortiz)</v>
      </c>
      <c r="D6" s="6" t="str">
        <f>IF($B6="","",IFERROR(VLOOKUP($B6,Equipment!$A:$G,7,FALSE),""))</f>
        <v>48TCED08A2A5</v>
      </c>
      <c r="E6" s="3" t="s">
        <v>126</v>
      </c>
      <c r="F6" s="3" t="s">
        <v>91</v>
      </c>
      <c r="G6" s="4" t="s">
        <v>127</v>
      </c>
      <c r="H6" s="4" t="s">
        <v>128</v>
      </c>
      <c r="I6" s="4" t="s">
        <v>129</v>
      </c>
      <c r="J6" s="8">
        <v>0.0</v>
      </c>
      <c r="K6" s="6" t="str">
        <f>IF($B6="","",IFERROR(VLOOKUP($B6,Equipment!$A:$K,11,FALSE),""))</f>
        <v>R-410A</v>
      </c>
      <c r="L6" s="8">
        <v>2.0</v>
      </c>
      <c r="M6" s="9">
        <v>0.0</v>
      </c>
      <c r="N6" s="3" t="s">
        <v>130</v>
      </c>
      <c r="O6" s="3" t="s">
        <v>99</v>
      </c>
      <c r="P6" s="2">
        <v>46083.0</v>
      </c>
      <c r="Q6" s="11" t="s">
        <v>131</v>
      </c>
    </row>
    <row r="7">
      <c r="A7" s="2">
        <v>45993.0</v>
      </c>
      <c r="B7" s="3" t="s">
        <v>135</v>
      </c>
      <c r="C7" s="6" t="str">
        <f>IF($B7="","",IFERROR(VLOOKUP($B7,Equipment!$A:$B,2,FALSE),""))</f>
        <v>Millbrook Dental (Dr. Ortiz)</v>
      </c>
      <c r="D7" s="6" t="str">
        <f>IF($B7="","",IFERROR(VLOOKUP($B7,Equipment!$A:$G,7,FALSE),""))</f>
        <v>48TCEA06A2A5</v>
      </c>
      <c r="E7" s="3" t="s">
        <v>126</v>
      </c>
      <c r="F7" s="3" t="s">
        <v>91</v>
      </c>
      <c r="G7" s="4" t="s">
        <v>141</v>
      </c>
      <c r="H7" s="4" t="s">
        <v>142</v>
      </c>
      <c r="I7" s="4" t="s">
        <v>143</v>
      </c>
      <c r="J7" s="8">
        <v>0.0</v>
      </c>
      <c r="K7" s="6" t="str">
        <f>IF($B7="","",IFERROR(VLOOKUP($B7,Equipment!$A:$K,11,FALSE),""))</f>
        <v>R-410A</v>
      </c>
      <c r="L7" s="8">
        <v>1.5</v>
      </c>
      <c r="M7" s="9">
        <v>0.0</v>
      </c>
      <c r="N7" s="3" t="s">
        <v>130</v>
      </c>
      <c r="O7" s="3" t="s">
        <v>99</v>
      </c>
      <c r="P7" s="2">
        <v>46083.0</v>
      </c>
      <c r="Q7" s="11" t="s">
        <v>131</v>
      </c>
    </row>
    <row r="8">
      <c r="A8" s="2">
        <v>46030.0</v>
      </c>
      <c r="B8" s="3" t="s">
        <v>56</v>
      </c>
      <c r="C8" s="6" t="str">
        <f>IF($B8="","",IFERROR(VLOOKUP($B8,Equipment!$A:$B,2,FALSE),""))</f>
        <v>Baker, Janet</v>
      </c>
      <c r="D8" s="6" t="str">
        <f>IF($B8="","",IFERROR(VLOOKUP($B8,Equipment!$A:$G,7,FALSE),""))</f>
        <v>GSZ140361</v>
      </c>
      <c r="E8" s="3" t="s">
        <v>48</v>
      </c>
      <c r="F8" s="3" t="s">
        <v>49</v>
      </c>
      <c r="G8" s="4" t="s">
        <v>150</v>
      </c>
      <c r="H8" s="4" t="s">
        <v>151</v>
      </c>
      <c r="I8" s="4" t="s">
        <v>152</v>
      </c>
      <c r="J8" s="8">
        <v>0.0</v>
      </c>
      <c r="K8" s="6" t="str">
        <f>IF($B8="","",IFERROR(VLOOKUP($B8,Equipment!$A:$K,11,FALSE),""))</f>
        <v>R-410A</v>
      </c>
      <c r="L8" s="8">
        <v>1.0</v>
      </c>
      <c r="M8" s="9">
        <v>0.0</v>
      </c>
      <c r="N8" s="3" t="s">
        <v>159</v>
      </c>
      <c r="O8" s="3" t="s">
        <v>55</v>
      </c>
      <c r="P8" s="2">
        <v>46181.0</v>
      </c>
      <c r="Q8" s="11" t="s">
        <v>115</v>
      </c>
    </row>
    <row r="9">
      <c r="A9" s="2">
        <v>46064.0</v>
      </c>
      <c r="B9" s="3" t="s">
        <v>133</v>
      </c>
      <c r="C9" s="6" t="str">
        <f>IF($B9="","",IFERROR(VLOOKUP($B9,Equipment!$A:$B,2,FALSE),""))</f>
        <v>Patel, Raj</v>
      </c>
      <c r="D9" s="6" t="str">
        <f>IF($B9="","",IFERROR(VLOOKUP($B9,Equipment!$A:$G,7,FALSE),""))</f>
        <v>4TTV8036</v>
      </c>
      <c r="E9" s="3" t="s">
        <v>160</v>
      </c>
      <c r="F9" s="3" t="s">
        <v>91</v>
      </c>
      <c r="G9" s="4" t="s">
        <v>161</v>
      </c>
      <c r="H9" s="4" t="s">
        <v>162</v>
      </c>
      <c r="I9" s="4" t="s">
        <v>163</v>
      </c>
      <c r="J9" s="8">
        <v>0.0</v>
      </c>
      <c r="K9" s="6" t="str">
        <f>IF($B9="","",IFERROR(VLOOKUP($B9,Equipment!$A:$K,11,FALSE),""))</f>
        <v>R-410A</v>
      </c>
      <c r="L9" s="8">
        <v>2.0</v>
      </c>
      <c r="M9" s="9">
        <v>180.0</v>
      </c>
      <c r="N9" s="3" t="s">
        <v>164</v>
      </c>
      <c r="O9" s="3" t="s">
        <v>99</v>
      </c>
      <c r="P9" s="7"/>
      <c r="Q9" s="4" t="s">
        <v>165</v>
      </c>
    </row>
    <row r="10">
      <c r="A10" s="2">
        <v>46083.0</v>
      </c>
      <c r="B10" s="3" t="s">
        <v>116</v>
      </c>
      <c r="C10" s="6" t="str">
        <f>IF($B10="","",IFERROR(VLOOKUP($B10,Equipment!$A:$B,2,FALSE),""))</f>
        <v>Millbrook Dental (Dr. Ortiz)</v>
      </c>
      <c r="D10" s="6" t="str">
        <f>IF($B10="","",IFERROR(VLOOKUP($B10,Equipment!$A:$G,7,FALSE),""))</f>
        <v>48TCED08A2A5</v>
      </c>
      <c r="E10" s="3" t="s">
        <v>126</v>
      </c>
      <c r="F10" s="3" t="s">
        <v>91</v>
      </c>
      <c r="G10" s="4" t="s">
        <v>174</v>
      </c>
      <c r="H10" s="4" t="s">
        <v>175</v>
      </c>
      <c r="I10" s="4" t="s">
        <v>46</v>
      </c>
      <c r="J10" s="8">
        <v>0.0</v>
      </c>
      <c r="K10" s="6" t="str">
        <f>IF($B10="","",IFERROR(VLOOKUP($B10,Equipment!$A:$K,11,FALSE),""))</f>
        <v>R-410A</v>
      </c>
      <c r="L10" s="8">
        <v>1.75</v>
      </c>
      <c r="M10" s="9">
        <v>0.0</v>
      </c>
      <c r="N10" s="3" t="s">
        <v>176</v>
      </c>
      <c r="O10" s="3" t="s">
        <v>99</v>
      </c>
      <c r="P10" s="2">
        <v>46174.0</v>
      </c>
      <c r="Q10" s="11" t="s">
        <v>131</v>
      </c>
    </row>
    <row r="11">
      <c r="A11" s="2">
        <v>46083.0</v>
      </c>
      <c r="B11" s="3" t="s">
        <v>135</v>
      </c>
      <c r="C11" s="6" t="str">
        <f>IF($B11="","",IFERROR(VLOOKUP($B11,Equipment!$A:$B,2,FALSE),""))</f>
        <v>Millbrook Dental (Dr. Ortiz)</v>
      </c>
      <c r="D11" s="6" t="str">
        <f>IF($B11="","",IFERROR(VLOOKUP($B11,Equipment!$A:$G,7,FALSE),""))</f>
        <v>48TCEA06A2A5</v>
      </c>
      <c r="E11" s="3" t="s">
        <v>126</v>
      </c>
      <c r="F11" s="3" t="s">
        <v>91</v>
      </c>
      <c r="G11" s="4" t="s">
        <v>185</v>
      </c>
      <c r="H11" s="4" t="s">
        <v>186</v>
      </c>
      <c r="I11" s="4" t="s">
        <v>46</v>
      </c>
      <c r="J11" s="8">
        <v>0.0</v>
      </c>
      <c r="K11" s="6" t="str">
        <f>IF($B11="","",IFERROR(VLOOKUP($B11,Equipment!$A:$K,11,FALSE),""))</f>
        <v>R-410A</v>
      </c>
      <c r="L11" s="8">
        <v>1.5</v>
      </c>
      <c r="M11" s="9">
        <v>0.0</v>
      </c>
      <c r="N11" s="3" t="s">
        <v>176</v>
      </c>
      <c r="O11" s="3" t="s">
        <v>99</v>
      </c>
      <c r="P11" s="2">
        <v>46174.0</v>
      </c>
      <c r="Q11" s="11" t="s">
        <v>131</v>
      </c>
    </row>
    <row r="12">
      <c r="A12" s="2">
        <v>46126.0</v>
      </c>
      <c r="B12" s="3" t="s">
        <v>35</v>
      </c>
      <c r="C12" s="6" t="str">
        <f>IF($B12="","",IFERROR(VLOOKUP($B12,Equipment!$A:$B,2,FALSE),""))</f>
        <v>Anderson, Mark</v>
      </c>
      <c r="D12" s="6" t="str">
        <f>IF($B12="","",IFERROR(VLOOKUP($B12,Equipment!$A:$G,7,FALSE),""))</f>
        <v>4TTR4036</v>
      </c>
      <c r="E12" s="3" t="s">
        <v>48</v>
      </c>
      <c r="F12" s="3" t="s">
        <v>49</v>
      </c>
      <c r="G12" s="4" t="s">
        <v>194</v>
      </c>
      <c r="H12" s="4" t="s">
        <v>196</v>
      </c>
      <c r="I12" s="4" t="s">
        <v>52</v>
      </c>
      <c r="J12" s="8">
        <v>0.0</v>
      </c>
      <c r="K12" s="6" t="str">
        <f>IF($B12="","",IFERROR(VLOOKUP($B12,Equipment!$A:$K,11,FALSE),""))</f>
        <v>R-410A</v>
      </c>
      <c r="L12" s="8">
        <v>1.25</v>
      </c>
      <c r="M12" s="9">
        <v>0.0</v>
      </c>
      <c r="N12" s="3" t="s">
        <v>199</v>
      </c>
      <c r="O12" s="3" t="s">
        <v>55</v>
      </c>
      <c r="P12" s="2">
        <v>46310.0</v>
      </c>
      <c r="Q12" s="11" t="s">
        <v>200</v>
      </c>
    </row>
    <row r="13">
      <c r="A13" s="2">
        <v>46133.0</v>
      </c>
      <c r="B13" s="3" t="s">
        <v>67</v>
      </c>
      <c r="C13" s="6" t="str">
        <f>IF($B13="","",IFERROR(VLOOKUP($B13,Equipment!$A:$B,2,FALSE),""))</f>
        <v>Castillo, Rosa</v>
      </c>
      <c r="D13" s="6" t="str">
        <f>IF($B13="","",IFERROR(VLOOKUP($B13,Equipment!$A:$G,7,FALSE),""))</f>
        <v>24ACC636A003</v>
      </c>
      <c r="E13" s="3" t="s">
        <v>89</v>
      </c>
      <c r="F13" s="3" t="s">
        <v>91</v>
      </c>
      <c r="G13" s="4" t="s">
        <v>205</v>
      </c>
      <c r="H13" s="4" t="s">
        <v>207</v>
      </c>
      <c r="I13" s="4" t="s">
        <v>208</v>
      </c>
      <c r="J13" s="8">
        <v>0.75</v>
      </c>
      <c r="K13" s="6" t="str">
        <f>IF($B13="","",IFERROR(VLOOKUP($B13,Equipment!$A:$K,11,FALSE),""))</f>
        <v>R-410A</v>
      </c>
      <c r="L13" s="8">
        <v>2.0</v>
      </c>
      <c r="M13" s="9">
        <v>231.2</v>
      </c>
      <c r="N13" s="3" t="s">
        <v>211</v>
      </c>
      <c r="O13" s="3" t="s">
        <v>55</v>
      </c>
      <c r="P13" s="2">
        <v>46315.0</v>
      </c>
      <c r="Q13" s="11" t="s">
        <v>200</v>
      </c>
    </row>
    <row r="14">
      <c r="A14" s="2">
        <v>46134.0</v>
      </c>
      <c r="B14" s="3" t="s">
        <v>178</v>
      </c>
      <c r="C14" s="6" t="str">
        <f>IF($B14="","",IFERROR(VLOOKUP($B14,Equipment!$A:$B,2,FALSE),""))</f>
        <v>Nguyen, An</v>
      </c>
      <c r="D14" s="6" t="str">
        <f>IF($B14="","",IFERROR(VLOOKUP($B14,Equipment!$A:$G,7,FALSE),""))</f>
        <v>ML17XP1-048</v>
      </c>
      <c r="E14" s="3" t="s">
        <v>213</v>
      </c>
      <c r="F14" s="3" t="s">
        <v>214</v>
      </c>
      <c r="G14" s="4" t="s">
        <v>215</v>
      </c>
      <c r="H14" s="4" t="s">
        <v>216</v>
      </c>
      <c r="I14" s="4" t="s">
        <v>217</v>
      </c>
      <c r="J14" s="8">
        <v>0.5</v>
      </c>
      <c r="K14" s="6" t="str">
        <f>IF($B14="","",IFERROR(VLOOKUP($B14,Equipment!$A:$K,11,FALSE),""))</f>
        <v>R-454B</v>
      </c>
      <c r="L14" s="8">
        <v>7.0</v>
      </c>
      <c r="M14" s="9">
        <v>8450.0</v>
      </c>
      <c r="N14" s="3" t="s">
        <v>218</v>
      </c>
      <c r="O14" s="3" t="s">
        <v>99</v>
      </c>
      <c r="P14" s="2">
        <v>46317.0</v>
      </c>
      <c r="Q14" s="4" t="s">
        <v>219</v>
      </c>
    </row>
    <row r="15">
      <c r="A15" s="2">
        <v>46148.0</v>
      </c>
      <c r="B15" s="3" t="s">
        <v>167</v>
      </c>
      <c r="C15" s="6" t="str">
        <f>IF($B15="","",IFERROR(VLOOKUP($B15,Equipment!$A:$B,2,FALSE),""))</f>
        <v>Young, Brenda</v>
      </c>
      <c r="D15" s="6" t="str">
        <f>IF($B15="","",IFERROR(VLOOKUP($B15,Equipment!$A:$G,7,FALSE),""))</f>
        <v>4TTR6036</v>
      </c>
      <c r="E15" s="3" t="s">
        <v>48</v>
      </c>
      <c r="F15" s="3" t="s">
        <v>49</v>
      </c>
      <c r="G15" s="4" t="s">
        <v>220</v>
      </c>
      <c r="H15" s="4" t="s">
        <v>221</v>
      </c>
      <c r="I15" s="4" t="s">
        <v>52</v>
      </c>
      <c r="J15" s="8">
        <v>0.0</v>
      </c>
      <c r="K15" s="6" t="str">
        <f>IF($B15="","",IFERROR(VLOOKUP($B15,Equipment!$A:$K,11,FALSE),""))</f>
        <v>R-410A</v>
      </c>
      <c r="L15" s="8">
        <v>1.25</v>
      </c>
      <c r="M15" s="9">
        <v>0.0</v>
      </c>
      <c r="N15" s="3" t="s">
        <v>222</v>
      </c>
      <c r="O15" s="3" t="s">
        <v>55</v>
      </c>
      <c r="P15" s="2">
        <v>46332.0</v>
      </c>
      <c r="Q15" s="11" t="s">
        <v>200</v>
      </c>
    </row>
    <row r="16">
      <c r="A16" s="2">
        <v>46154.0</v>
      </c>
      <c r="B16" s="3" t="s">
        <v>101</v>
      </c>
      <c r="C16" s="6" t="str">
        <f>IF($B16="","",IFERROR(VLOOKUP($B16,Equipment!$A:$B,2,FALSE),""))</f>
        <v>Walsh, Tom</v>
      </c>
      <c r="D16" s="6" t="str">
        <f>IF($B16="","",IFERROR(VLOOKUP($B16,Equipment!$A:$G,7,FALSE),""))</f>
        <v>XP25-036</v>
      </c>
      <c r="E16" s="3" t="s">
        <v>48</v>
      </c>
      <c r="F16" s="3" t="s">
        <v>49</v>
      </c>
      <c r="G16" s="4" t="s">
        <v>223</v>
      </c>
      <c r="H16" s="4" t="s">
        <v>224</v>
      </c>
      <c r="I16" s="4" t="s">
        <v>113</v>
      </c>
      <c r="J16" s="8">
        <v>0.0</v>
      </c>
      <c r="K16" s="6" t="str">
        <f>IF($B16="","",IFERROR(VLOOKUP($B16,Equipment!$A:$K,11,FALSE),""))</f>
        <v>R-410A</v>
      </c>
      <c r="L16" s="8">
        <v>1.25</v>
      </c>
      <c r="M16" s="9">
        <v>0.0</v>
      </c>
      <c r="N16" s="3" t="s">
        <v>225</v>
      </c>
      <c r="O16" s="3" t="s">
        <v>55</v>
      </c>
      <c r="P16" s="2">
        <v>46338.0</v>
      </c>
      <c r="Q16" s="11" t="s">
        <v>115</v>
      </c>
    </row>
    <row r="17">
      <c r="A17" s="2">
        <v>46161.0</v>
      </c>
      <c r="B17" s="3" t="s">
        <v>82</v>
      </c>
      <c r="C17" s="6" t="str">
        <f>IF($B17="","",IFERROR(VLOOKUP($B17,Equipment!$A:$B,2,FALSE),""))</f>
        <v>Garcia, Luis</v>
      </c>
      <c r="D17" s="6" t="str">
        <f>IF($B17="","",IFERROR(VLOOKUP($B17,Equipment!$A:$G,7,FALSE),""))</f>
        <v>24VNA936A003</v>
      </c>
      <c r="E17" s="3" t="s">
        <v>48</v>
      </c>
      <c r="F17" s="3" t="s">
        <v>91</v>
      </c>
      <c r="G17" s="4" t="s">
        <v>226</v>
      </c>
      <c r="H17" s="4" t="s">
        <v>227</v>
      </c>
      <c r="I17" s="4" t="s">
        <v>113</v>
      </c>
      <c r="J17" s="8">
        <v>0.0</v>
      </c>
      <c r="K17" s="6" t="str">
        <f>IF($B17="","",IFERROR(VLOOKUP($B17,Equipment!$A:$K,11,FALSE),""))</f>
        <v>R-410A</v>
      </c>
      <c r="L17" s="8">
        <v>1.5</v>
      </c>
      <c r="M17" s="9">
        <v>0.0</v>
      </c>
      <c r="N17" s="3" t="s">
        <v>228</v>
      </c>
      <c r="O17" s="3" t="s">
        <v>55</v>
      </c>
      <c r="P17" s="2">
        <v>46329.0</v>
      </c>
      <c r="Q17" s="11" t="s">
        <v>200</v>
      </c>
    </row>
    <row r="18">
      <c r="A18" s="2">
        <v>46174.0</v>
      </c>
      <c r="B18" s="3" t="s">
        <v>116</v>
      </c>
      <c r="C18" s="6" t="str">
        <f>IF($B18="","",IFERROR(VLOOKUP($B18,Equipment!$A:$B,2,FALSE),""))</f>
        <v>Millbrook Dental (Dr. Ortiz)</v>
      </c>
      <c r="D18" s="6" t="str">
        <f>IF($B18="","",IFERROR(VLOOKUP($B18,Equipment!$A:$G,7,FALSE),""))</f>
        <v>48TCED08A2A5</v>
      </c>
      <c r="E18" s="3" t="s">
        <v>126</v>
      </c>
      <c r="F18" s="3" t="s">
        <v>91</v>
      </c>
      <c r="G18" s="4" t="s">
        <v>229</v>
      </c>
      <c r="H18" s="4" t="s">
        <v>230</v>
      </c>
      <c r="I18" s="4" t="s">
        <v>231</v>
      </c>
      <c r="J18" s="8">
        <v>0.0</v>
      </c>
      <c r="K18" s="6" t="str">
        <f>IF($B18="","",IFERROR(VLOOKUP($B18,Equipment!$A:$K,11,FALSE),""))</f>
        <v>R-410A</v>
      </c>
      <c r="L18" s="8">
        <v>2.25</v>
      </c>
      <c r="M18" s="9">
        <v>0.0</v>
      </c>
      <c r="N18" s="3" t="s">
        <v>232</v>
      </c>
      <c r="O18" s="3" t="s">
        <v>99</v>
      </c>
      <c r="P18" s="2">
        <v>46266.0</v>
      </c>
      <c r="Q18" s="11" t="s">
        <v>131</v>
      </c>
    </row>
    <row r="19">
      <c r="A19" s="2">
        <v>46174.0</v>
      </c>
      <c r="B19" s="3" t="s">
        <v>135</v>
      </c>
      <c r="C19" s="6" t="str">
        <f>IF($B19="","",IFERROR(VLOOKUP($B19,Equipment!$A:$B,2,FALSE),""))</f>
        <v>Millbrook Dental (Dr. Ortiz)</v>
      </c>
      <c r="D19" s="6" t="str">
        <f>IF($B19="","",IFERROR(VLOOKUP($B19,Equipment!$A:$G,7,FALSE),""))</f>
        <v>48TCEA06A2A5</v>
      </c>
      <c r="E19" s="3" t="s">
        <v>126</v>
      </c>
      <c r="F19" s="3" t="s">
        <v>91</v>
      </c>
      <c r="G19" s="4" t="s">
        <v>233</v>
      </c>
      <c r="H19" s="4" t="s">
        <v>234</v>
      </c>
      <c r="I19" s="4" t="s">
        <v>143</v>
      </c>
      <c r="J19" s="8">
        <v>0.0</v>
      </c>
      <c r="K19" s="6" t="str">
        <f>IF($B19="","",IFERROR(VLOOKUP($B19,Equipment!$A:$K,11,FALSE),""))</f>
        <v>R-410A</v>
      </c>
      <c r="L19" s="8">
        <v>1.5</v>
      </c>
      <c r="M19" s="9">
        <v>0.0</v>
      </c>
      <c r="N19" s="3" t="s">
        <v>232</v>
      </c>
      <c r="O19" s="3" t="s">
        <v>99</v>
      </c>
      <c r="P19" s="2">
        <v>46266.0</v>
      </c>
      <c r="Q19" s="11" t="s">
        <v>131</v>
      </c>
    </row>
    <row r="20">
      <c r="A20" s="2">
        <v>46181.0</v>
      </c>
      <c r="B20" s="3" t="s">
        <v>56</v>
      </c>
      <c r="C20" s="6" t="str">
        <f>IF($B20="","",IFERROR(VLOOKUP($B20,Equipment!$A:$B,2,FALSE),""))</f>
        <v>Baker, Janet</v>
      </c>
      <c r="D20" s="6" t="str">
        <f>IF($B20="","",IFERROR(VLOOKUP($B20,Equipment!$A:$G,7,FALSE),""))</f>
        <v>GSZ140361</v>
      </c>
      <c r="E20" s="3" t="s">
        <v>48</v>
      </c>
      <c r="F20" s="3" t="s">
        <v>49</v>
      </c>
      <c r="G20" s="4" t="s">
        <v>235</v>
      </c>
      <c r="H20" s="4" t="s">
        <v>236</v>
      </c>
      <c r="I20" s="4" t="s">
        <v>152</v>
      </c>
      <c r="J20" s="8">
        <v>0.0</v>
      </c>
      <c r="K20" s="6" t="str">
        <f>IF($B20="","",IFERROR(VLOOKUP($B20,Equipment!$A:$K,11,FALSE),""))</f>
        <v>R-410A</v>
      </c>
      <c r="L20" s="8">
        <v>1.0</v>
      </c>
      <c r="M20" s="9">
        <v>0.0</v>
      </c>
      <c r="N20" s="3" t="s">
        <v>237</v>
      </c>
      <c r="O20" s="3" t="s">
        <v>55</v>
      </c>
      <c r="P20" s="2">
        <v>46395.0</v>
      </c>
      <c r="Q20" s="11" t="s">
        <v>200</v>
      </c>
    </row>
    <row r="21">
      <c r="A21" s="2">
        <v>46189.0</v>
      </c>
      <c r="B21" s="3" t="s">
        <v>84</v>
      </c>
      <c r="C21" s="6" t="str">
        <f>IF($B21="","",IFERROR(VLOOKUP($B21,Equipment!$A:$B,2,FALSE),""))</f>
        <v>Dawson, Phil</v>
      </c>
      <c r="D21" s="6" t="str">
        <f>IF($B21="","",IFERROR(VLOOKUP($B21,Equipment!$A:$G,7,FALSE),""))</f>
        <v>RP1436AJ1NA</v>
      </c>
      <c r="E21" s="3" t="s">
        <v>238</v>
      </c>
      <c r="F21" s="3" t="s">
        <v>91</v>
      </c>
      <c r="G21" s="4" t="s">
        <v>239</v>
      </c>
      <c r="H21" s="4" t="s">
        <v>240</v>
      </c>
      <c r="I21" s="4" t="s">
        <v>241</v>
      </c>
      <c r="J21" s="8">
        <v>0.0</v>
      </c>
      <c r="K21" s="6" t="str">
        <f>IF($B21="","",IFERROR(VLOOKUP($B21,Equipment!$A:$K,11,FALSE),""))</f>
        <v>R-410A</v>
      </c>
      <c r="L21" s="8">
        <v>1.0</v>
      </c>
      <c r="M21" s="9">
        <v>170.1</v>
      </c>
      <c r="N21" s="3" t="s">
        <v>242</v>
      </c>
      <c r="O21" s="3" t="s">
        <v>99</v>
      </c>
      <c r="P21" s="7"/>
      <c r="Q21" s="4" t="s">
        <v>243</v>
      </c>
    </row>
    <row r="22">
      <c r="A22" s="2">
        <v>46210.0</v>
      </c>
      <c r="B22" s="3" t="s">
        <v>103</v>
      </c>
      <c r="C22" s="6" t="str">
        <f>IF($B22="","",IFERROR(VLOOKUP($B22,Equipment!$A:$B,2,FALSE),""))</f>
        <v>Ellis, Tanya</v>
      </c>
      <c r="D22" s="6" t="str">
        <f>IF($B22="","",IFERROR(VLOOKUP($B22,Equipment!$A:$G,7,FALSE),""))</f>
        <v>ML14XC1-036</v>
      </c>
      <c r="E22" s="3" t="s">
        <v>89</v>
      </c>
      <c r="F22" s="3" t="s">
        <v>49</v>
      </c>
      <c r="G22" s="4" t="s">
        <v>244</v>
      </c>
      <c r="H22" s="4" t="s">
        <v>245</v>
      </c>
      <c r="I22" s="4" t="s">
        <v>246</v>
      </c>
      <c r="J22" s="8">
        <v>0.0</v>
      </c>
      <c r="K22" s="6" t="str">
        <f>IF($B22="","",IFERROR(VLOOKUP($B22,Equipment!$A:$K,11,FALSE),""))</f>
        <v>R-410A</v>
      </c>
      <c r="L22" s="8">
        <v>1.0</v>
      </c>
      <c r="M22" s="9">
        <v>109.65</v>
      </c>
      <c r="N22" s="3" t="s">
        <v>247</v>
      </c>
      <c r="O22" s="3" t="s">
        <v>99</v>
      </c>
      <c r="P22" s="7"/>
      <c r="Q22" s="4" t="s">
        <v>248</v>
      </c>
    </row>
    <row r="23">
      <c r="A23" s="2">
        <v>46225.0</v>
      </c>
      <c r="B23" s="3" t="s">
        <v>145</v>
      </c>
      <c r="C23" s="6" t="str">
        <f>IF($B23="","",IFERROR(VLOOKUP($B23,Equipment!$A:$B,2,FALSE),""))</f>
        <v>Patel, Raj</v>
      </c>
      <c r="D23" s="6" t="str">
        <f>IF($B23="","",IFERROR(VLOOKUP($B23,Equipment!$A:$G,7,FALSE),""))</f>
        <v>4TTV8024</v>
      </c>
      <c r="E23" s="3" t="s">
        <v>48</v>
      </c>
      <c r="F23" s="3" t="s">
        <v>49</v>
      </c>
      <c r="G23" s="4" t="s">
        <v>249</v>
      </c>
      <c r="H23" s="4" t="s">
        <v>250</v>
      </c>
      <c r="I23" s="4" t="s">
        <v>251</v>
      </c>
      <c r="J23" s="8">
        <v>0.0</v>
      </c>
      <c r="K23" s="6" t="str">
        <f>IF($B23="","",IFERROR(VLOOKUP($B23,Equipment!$A:$K,11,FALSE),""))</f>
        <v>R-410A</v>
      </c>
      <c r="L23" s="8">
        <v>1.0</v>
      </c>
      <c r="M23" s="9">
        <v>0.0</v>
      </c>
      <c r="N23" s="3" t="s">
        <v>252</v>
      </c>
      <c r="O23" s="3" t="s">
        <v>55</v>
      </c>
      <c r="P23" s="2">
        <v>46407.0</v>
      </c>
      <c r="Q23" s="11" t="s">
        <v>200</v>
      </c>
    </row>
    <row r="24">
      <c r="A24" s="2">
        <v>46225.0</v>
      </c>
      <c r="B24" s="3" t="s">
        <v>133</v>
      </c>
      <c r="C24" s="6" t="str">
        <f>IF($B24="","",IFERROR(VLOOKUP($B24,Equipment!$A:$B,2,FALSE),""))</f>
        <v>Patel, Raj</v>
      </c>
      <c r="D24" s="6" t="str">
        <f>IF($B24="","",IFERROR(VLOOKUP($B24,Equipment!$A:$G,7,FALSE),""))</f>
        <v>4TTV8036</v>
      </c>
      <c r="E24" s="3" t="s">
        <v>48</v>
      </c>
      <c r="F24" s="3" t="s">
        <v>49</v>
      </c>
      <c r="G24" s="4" t="s">
        <v>253</v>
      </c>
      <c r="H24" s="4" t="s">
        <v>254</v>
      </c>
      <c r="I24" s="4" t="s">
        <v>52</v>
      </c>
      <c r="J24" s="8">
        <v>0.0</v>
      </c>
      <c r="K24" s="6" t="str">
        <f>IF($B24="","",IFERROR(VLOOKUP($B24,Equipment!$A:$K,11,FALSE),""))</f>
        <v>R-410A</v>
      </c>
      <c r="L24" s="8">
        <v>1.0</v>
      </c>
      <c r="M24" s="9">
        <v>0.0</v>
      </c>
      <c r="N24" s="3" t="s">
        <v>255</v>
      </c>
      <c r="O24" s="3" t="s">
        <v>55</v>
      </c>
      <c r="P24" s="2">
        <v>46407.0</v>
      </c>
      <c r="Q24" s="11" t="s">
        <v>200</v>
      </c>
    </row>
    <row r="25">
      <c r="A25" s="2">
        <v>46238.0</v>
      </c>
      <c r="B25" s="3" t="s">
        <v>101</v>
      </c>
      <c r="C25" s="6" t="str">
        <f>IF($B25="","",IFERROR(VLOOKUP($B25,Equipment!$A:$B,2,FALSE),""))</f>
        <v>Walsh, Tom</v>
      </c>
      <c r="D25" s="6" t="str">
        <f>IF($B25="","",IFERROR(VLOOKUP($B25,Equipment!$A:$G,7,FALSE),""))</f>
        <v>XP25-036</v>
      </c>
      <c r="E25" s="3" t="s">
        <v>89</v>
      </c>
      <c r="F25" s="3" t="s">
        <v>91</v>
      </c>
      <c r="G25" s="4" t="s">
        <v>256</v>
      </c>
      <c r="H25" s="4" t="s">
        <v>257</v>
      </c>
      <c r="I25" s="4" t="s">
        <v>258</v>
      </c>
      <c r="J25" s="8">
        <v>0.0</v>
      </c>
      <c r="K25" s="6" t="str">
        <f>IF($B25="","",IFERROR(VLOOKUP($B25,Equipment!$A:$K,11,FALSE),""))</f>
        <v>R-410A</v>
      </c>
      <c r="L25" s="8">
        <v>1.0</v>
      </c>
      <c r="M25" s="9">
        <v>140.25</v>
      </c>
      <c r="N25" s="3" t="s">
        <v>259</v>
      </c>
      <c r="O25" s="3" t="s">
        <v>99</v>
      </c>
      <c r="P25" s="7"/>
      <c r="Q25" s="4" t="s">
        <v>260</v>
      </c>
    </row>
    <row r="26">
      <c r="A26" s="2">
        <v>46266.0</v>
      </c>
      <c r="B26" s="3" t="s">
        <v>116</v>
      </c>
      <c r="C26" s="6" t="str">
        <f>IF($B26="","",IFERROR(VLOOKUP($B26,Equipment!$A:$B,2,FALSE),""))</f>
        <v>Millbrook Dental (Dr. Ortiz)</v>
      </c>
      <c r="D26" s="6" t="str">
        <f>IF($B26="","",IFERROR(VLOOKUP($B26,Equipment!$A:$G,7,FALSE),""))</f>
        <v>48TCED08A2A5</v>
      </c>
      <c r="E26" s="3" t="s">
        <v>126</v>
      </c>
      <c r="F26" s="3" t="s">
        <v>91</v>
      </c>
      <c r="G26" s="4" t="s">
        <v>261</v>
      </c>
      <c r="H26" s="4" t="s">
        <v>262</v>
      </c>
      <c r="I26" s="4" t="s">
        <v>263</v>
      </c>
      <c r="J26" s="8">
        <v>0.0</v>
      </c>
      <c r="K26" s="6" t="str">
        <f>IF($B26="","",IFERROR(VLOOKUP($B26,Equipment!$A:$K,11,FALSE),""))</f>
        <v>R-410A</v>
      </c>
      <c r="L26" s="8">
        <v>1.75</v>
      </c>
      <c r="M26" s="9">
        <v>0.0</v>
      </c>
      <c r="N26" s="3" t="s">
        <v>264</v>
      </c>
      <c r="O26" s="3" t="s">
        <v>99</v>
      </c>
      <c r="P26" s="2">
        <v>46357.0</v>
      </c>
      <c r="Q26" s="11" t="s">
        <v>131</v>
      </c>
    </row>
    <row r="27">
      <c r="A27" s="2">
        <v>46266.0</v>
      </c>
      <c r="B27" s="3" t="s">
        <v>135</v>
      </c>
      <c r="C27" s="6" t="str">
        <f>IF($B27="","",IFERROR(VLOOKUP($B27,Equipment!$A:$B,2,FALSE),""))</f>
        <v>Millbrook Dental (Dr. Ortiz)</v>
      </c>
      <c r="D27" s="6" t="str">
        <f>IF($B27="","",IFERROR(VLOOKUP($B27,Equipment!$A:$G,7,FALSE),""))</f>
        <v>48TCEA06A2A5</v>
      </c>
      <c r="E27" s="3" t="s">
        <v>126</v>
      </c>
      <c r="F27" s="3" t="s">
        <v>91</v>
      </c>
      <c r="G27" s="4" t="s">
        <v>265</v>
      </c>
      <c r="H27" s="4" t="s">
        <v>266</v>
      </c>
      <c r="I27" s="4" t="s">
        <v>267</v>
      </c>
      <c r="J27" s="8">
        <v>0.0</v>
      </c>
      <c r="K27" s="6" t="str">
        <f>IF($B27="","",IFERROR(VLOOKUP($B27,Equipment!$A:$K,11,FALSE),""))</f>
        <v>R-410A</v>
      </c>
      <c r="L27" s="8">
        <v>1.5</v>
      </c>
      <c r="M27" s="9">
        <v>0.0</v>
      </c>
      <c r="N27" s="3" t="s">
        <v>264</v>
      </c>
      <c r="O27" s="3" t="s">
        <v>99</v>
      </c>
      <c r="P27" s="2">
        <v>46357.0</v>
      </c>
      <c r="Q27" s="11" t="s">
        <v>131</v>
      </c>
    </row>
    <row r="28">
      <c r="A28" s="7"/>
      <c r="B28" s="6"/>
      <c r="C28" s="6" t="str">
        <f>IF($B28="","",IFERROR(VLOOKUP($B28,Equipment!$A:$B,2,FALSE),""))</f>
        <v/>
      </c>
      <c r="D28" s="6" t="str">
        <f>IF($B28="","",IFERROR(VLOOKUP($B28,Equipment!$A:$G,7,FALSE),""))</f>
        <v/>
      </c>
      <c r="E28" s="6"/>
      <c r="G28" s="12"/>
      <c r="H28" s="12"/>
      <c r="I28" s="12"/>
      <c r="J28" s="14"/>
      <c r="K28" s="6" t="str">
        <f>IF($B28="","",IFERROR(VLOOKUP($B28,Equipment!$A:$K,11,FALSE),""))</f>
        <v/>
      </c>
      <c r="L28" s="14"/>
      <c r="M28" s="15"/>
      <c r="O28" s="6"/>
      <c r="P28" s="7"/>
      <c r="Q28" s="12"/>
    </row>
    <row r="29">
      <c r="A29" s="7"/>
      <c r="B29" s="6"/>
      <c r="C29" s="6" t="str">
        <f>IF($B29="","",IFERROR(VLOOKUP($B29,Equipment!$A:$B,2,FALSE),""))</f>
        <v/>
      </c>
      <c r="D29" s="6" t="str">
        <f>IF($B29="","",IFERROR(VLOOKUP($B29,Equipment!$A:$G,7,FALSE),""))</f>
        <v/>
      </c>
      <c r="E29" s="6"/>
      <c r="G29" s="12"/>
      <c r="H29" s="12"/>
      <c r="I29" s="12"/>
      <c r="J29" s="14"/>
      <c r="K29" s="6" t="str">
        <f>IF($B29="","",IFERROR(VLOOKUP($B29,Equipment!$A:$K,11,FALSE),""))</f>
        <v/>
      </c>
      <c r="L29" s="14"/>
      <c r="M29" s="15"/>
      <c r="O29" s="6"/>
      <c r="P29" s="7"/>
      <c r="Q29" s="12"/>
    </row>
    <row r="30">
      <c r="A30" s="7"/>
      <c r="B30" s="6"/>
      <c r="C30" s="6" t="str">
        <f>IF($B30="","",IFERROR(VLOOKUP($B30,Equipment!$A:$B,2,FALSE),""))</f>
        <v/>
      </c>
      <c r="D30" s="6" t="str">
        <f>IF($B30="","",IFERROR(VLOOKUP($B30,Equipment!$A:$G,7,FALSE),""))</f>
        <v/>
      </c>
      <c r="E30" s="6"/>
      <c r="G30" s="12"/>
      <c r="H30" s="12"/>
      <c r="I30" s="12"/>
      <c r="J30" s="14"/>
      <c r="K30" s="6" t="str">
        <f>IF($B30="","",IFERROR(VLOOKUP($B30,Equipment!$A:$K,11,FALSE),""))</f>
        <v/>
      </c>
      <c r="L30" s="14"/>
      <c r="M30" s="15"/>
      <c r="O30" s="6"/>
      <c r="P30" s="7"/>
      <c r="Q30" s="12"/>
    </row>
    <row r="31">
      <c r="A31" s="7"/>
      <c r="B31" s="6"/>
      <c r="C31" s="6" t="str">
        <f>IF($B31="","",IFERROR(VLOOKUP($B31,Equipment!$A:$B,2,FALSE),""))</f>
        <v/>
      </c>
      <c r="D31" s="6" t="str">
        <f>IF($B31="","",IFERROR(VLOOKUP($B31,Equipment!$A:$G,7,FALSE),""))</f>
        <v/>
      </c>
      <c r="E31" s="6"/>
      <c r="G31" s="12"/>
      <c r="H31" s="12"/>
      <c r="I31" s="12"/>
      <c r="J31" s="14"/>
      <c r="K31" s="6" t="str">
        <f>IF($B31="","",IFERROR(VLOOKUP($B31,Equipment!$A:$K,11,FALSE),""))</f>
        <v/>
      </c>
      <c r="L31" s="14"/>
      <c r="M31" s="15"/>
      <c r="O31" s="6"/>
      <c r="P31" s="7"/>
      <c r="Q31" s="12"/>
    </row>
    <row r="32">
      <c r="A32" s="7"/>
      <c r="B32" s="6"/>
      <c r="C32" s="6" t="str">
        <f>IF($B32="","",IFERROR(VLOOKUP($B32,Equipment!$A:$B,2,FALSE),""))</f>
        <v/>
      </c>
      <c r="D32" s="6" t="str">
        <f>IF($B32="","",IFERROR(VLOOKUP($B32,Equipment!$A:$G,7,FALSE),""))</f>
        <v/>
      </c>
      <c r="E32" s="6"/>
      <c r="G32" s="12"/>
      <c r="H32" s="12"/>
      <c r="I32" s="12"/>
      <c r="J32" s="14"/>
      <c r="K32" s="6" t="str">
        <f>IF($B32="","",IFERROR(VLOOKUP($B32,Equipment!$A:$K,11,FALSE),""))</f>
        <v/>
      </c>
      <c r="L32" s="14"/>
      <c r="M32" s="15"/>
      <c r="O32" s="6"/>
      <c r="P32" s="7"/>
      <c r="Q32" s="12"/>
    </row>
    <row r="33">
      <c r="A33" s="7"/>
      <c r="B33" s="6"/>
      <c r="C33" s="6" t="str">
        <f>IF($B33="","",IFERROR(VLOOKUP($B33,Equipment!$A:$B,2,FALSE),""))</f>
        <v/>
      </c>
      <c r="D33" s="6" t="str">
        <f>IF($B33="","",IFERROR(VLOOKUP($B33,Equipment!$A:$G,7,FALSE),""))</f>
        <v/>
      </c>
      <c r="E33" s="6"/>
      <c r="G33" s="12"/>
      <c r="H33" s="12"/>
      <c r="I33" s="12"/>
      <c r="J33" s="14"/>
      <c r="K33" s="6" t="str">
        <f>IF($B33="","",IFERROR(VLOOKUP($B33,Equipment!$A:$K,11,FALSE),""))</f>
        <v/>
      </c>
      <c r="L33" s="14"/>
      <c r="M33" s="15"/>
      <c r="O33" s="6"/>
      <c r="P33" s="7"/>
      <c r="Q33" s="12"/>
    </row>
    <row r="34">
      <c r="A34" s="7"/>
      <c r="B34" s="6"/>
      <c r="C34" s="6" t="str">
        <f>IF($B34="","",IFERROR(VLOOKUP($B34,Equipment!$A:$B,2,FALSE),""))</f>
        <v/>
      </c>
      <c r="D34" s="6" t="str">
        <f>IF($B34="","",IFERROR(VLOOKUP($B34,Equipment!$A:$G,7,FALSE),""))</f>
        <v/>
      </c>
      <c r="E34" s="6"/>
      <c r="G34" s="12"/>
      <c r="H34" s="12"/>
      <c r="I34" s="12"/>
      <c r="J34" s="14"/>
      <c r="K34" s="6" t="str">
        <f>IF($B34="","",IFERROR(VLOOKUP($B34,Equipment!$A:$K,11,FALSE),""))</f>
        <v/>
      </c>
      <c r="L34" s="14"/>
      <c r="M34" s="15"/>
      <c r="O34" s="6"/>
      <c r="P34" s="7"/>
      <c r="Q34" s="12"/>
    </row>
    <row r="35">
      <c r="A35" s="7"/>
      <c r="B35" s="6"/>
      <c r="C35" s="6" t="str">
        <f>IF($B35="","",IFERROR(VLOOKUP($B35,Equipment!$A:$B,2,FALSE),""))</f>
        <v/>
      </c>
      <c r="D35" s="6" t="str">
        <f>IF($B35="","",IFERROR(VLOOKUP($B35,Equipment!$A:$G,7,FALSE),""))</f>
        <v/>
      </c>
      <c r="E35" s="6"/>
      <c r="G35" s="12"/>
      <c r="H35" s="12"/>
      <c r="I35" s="12"/>
      <c r="J35" s="14"/>
      <c r="K35" s="6" t="str">
        <f>IF($B35="","",IFERROR(VLOOKUP($B35,Equipment!$A:$K,11,FALSE),""))</f>
        <v/>
      </c>
      <c r="L35" s="14"/>
      <c r="M35" s="15"/>
      <c r="O35" s="6"/>
      <c r="P35" s="7"/>
      <c r="Q35" s="12"/>
    </row>
    <row r="36">
      <c r="A36" s="7"/>
      <c r="B36" s="6"/>
      <c r="C36" s="6" t="str">
        <f>IF($B36="","",IFERROR(VLOOKUP($B36,Equipment!$A:$B,2,FALSE),""))</f>
        <v/>
      </c>
      <c r="D36" s="6" t="str">
        <f>IF($B36="","",IFERROR(VLOOKUP($B36,Equipment!$A:$G,7,FALSE),""))</f>
        <v/>
      </c>
      <c r="E36" s="6"/>
      <c r="G36" s="12"/>
      <c r="H36" s="12"/>
      <c r="I36" s="12"/>
      <c r="J36" s="14"/>
      <c r="K36" s="6" t="str">
        <f>IF($B36="","",IFERROR(VLOOKUP($B36,Equipment!$A:$K,11,FALSE),""))</f>
        <v/>
      </c>
      <c r="L36" s="14"/>
      <c r="M36" s="15"/>
      <c r="O36" s="6"/>
      <c r="P36" s="7"/>
      <c r="Q36" s="12"/>
    </row>
    <row r="37">
      <c r="A37" s="7"/>
      <c r="B37" s="6"/>
      <c r="C37" s="6" t="str">
        <f>IF($B37="","",IFERROR(VLOOKUP($B37,Equipment!$A:$B,2,FALSE),""))</f>
        <v/>
      </c>
      <c r="D37" s="6" t="str">
        <f>IF($B37="","",IFERROR(VLOOKUP($B37,Equipment!$A:$G,7,FALSE),""))</f>
        <v/>
      </c>
      <c r="E37" s="6"/>
      <c r="G37" s="12"/>
      <c r="H37" s="12"/>
      <c r="I37" s="12"/>
      <c r="J37" s="14"/>
      <c r="K37" s="6" t="str">
        <f>IF($B37="","",IFERROR(VLOOKUP($B37,Equipment!$A:$K,11,FALSE),""))</f>
        <v/>
      </c>
      <c r="L37" s="14"/>
      <c r="M37" s="15"/>
      <c r="O37" s="6"/>
      <c r="P37" s="7"/>
      <c r="Q37" s="12"/>
    </row>
    <row r="38">
      <c r="A38" s="7"/>
      <c r="B38" s="6"/>
      <c r="C38" s="6" t="str">
        <f>IF($B38="","",IFERROR(VLOOKUP($B38,Equipment!$A:$B,2,FALSE),""))</f>
        <v/>
      </c>
      <c r="D38" s="6" t="str">
        <f>IF($B38="","",IFERROR(VLOOKUP($B38,Equipment!$A:$G,7,FALSE),""))</f>
        <v/>
      </c>
      <c r="E38" s="6"/>
      <c r="G38" s="12"/>
      <c r="H38" s="12"/>
      <c r="I38" s="12"/>
      <c r="J38" s="14"/>
      <c r="K38" s="6" t="str">
        <f>IF($B38="","",IFERROR(VLOOKUP($B38,Equipment!$A:$K,11,FALSE),""))</f>
        <v/>
      </c>
      <c r="L38" s="14"/>
      <c r="M38" s="15"/>
      <c r="O38" s="6"/>
      <c r="P38" s="7"/>
      <c r="Q38" s="12"/>
    </row>
    <row r="39">
      <c r="A39" s="7"/>
      <c r="B39" s="6"/>
      <c r="C39" s="6" t="str">
        <f>IF($B39="","",IFERROR(VLOOKUP($B39,Equipment!$A:$B,2,FALSE),""))</f>
        <v/>
      </c>
      <c r="D39" s="6" t="str">
        <f>IF($B39="","",IFERROR(VLOOKUP($B39,Equipment!$A:$G,7,FALSE),""))</f>
        <v/>
      </c>
      <c r="E39" s="6"/>
      <c r="G39" s="12"/>
      <c r="H39" s="12"/>
      <c r="I39" s="12"/>
      <c r="J39" s="14"/>
      <c r="K39" s="6" t="str">
        <f>IF($B39="","",IFERROR(VLOOKUP($B39,Equipment!$A:$K,11,FALSE),""))</f>
        <v/>
      </c>
      <c r="L39" s="14"/>
      <c r="M39" s="15"/>
      <c r="O39" s="6"/>
      <c r="P39" s="7"/>
      <c r="Q39" s="12"/>
    </row>
    <row r="40">
      <c r="A40" s="7"/>
      <c r="B40" s="6"/>
      <c r="C40" s="6" t="str">
        <f>IF($B40="","",IFERROR(VLOOKUP($B40,Equipment!$A:$B,2,FALSE),""))</f>
        <v/>
      </c>
      <c r="D40" s="6" t="str">
        <f>IF($B40="","",IFERROR(VLOOKUP($B40,Equipment!$A:$G,7,FALSE),""))</f>
        <v/>
      </c>
      <c r="E40" s="6"/>
      <c r="G40" s="12"/>
      <c r="H40" s="12"/>
      <c r="I40" s="12"/>
      <c r="J40" s="14"/>
      <c r="K40" s="6" t="str">
        <f>IF($B40="","",IFERROR(VLOOKUP($B40,Equipment!$A:$K,11,FALSE),""))</f>
        <v/>
      </c>
      <c r="L40" s="14"/>
      <c r="M40" s="15"/>
      <c r="O40" s="6"/>
      <c r="P40" s="7"/>
      <c r="Q40" s="12"/>
    </row>
    <row r="41">
      <c r="A41" s="7"/>
      <c r="B41" s="6"/>
      <c r="C41" s="6" t="str">
        <f>IF($B41="","",IFERROR(VLOOKUP($B41,Equipment!$A:$B,2,FALSE),""))</f>
        <v/>
      </c>
      <c r="D41" s="6" t="str">
        <f>IF($B41="","",IFERROR(VLOOKUP($B41,Equipment!$A:$G,7,FALSE),""))</f>
        <v/>
      </c>
      <c r="E41" s="6"/>
      <c r="G41" s="12"/>
      <c r="H41" s="12"/>
      <c r="I41" s="12"/>
      <c r="J41" s="14"/>
      <c r="K41" s="6" t="str">
        <f>IF($B41="","",IFERROR(VLOOKUP($B41,Equipment!$A:$K,11,FALSE),""))</f>
        <v/>
      </c>
      <c r="L41" s="14"/>
      <c r="M41" s="15"/>
      <c r="O41" s="6"/>
      <c r="P41" s="7"/>
      <c r="Q41" s="12"/>
    </row>
    <row r="42">
      <c r="A42" s="7"/>
      <c r="B42" s="6"/>
      <c r="C42" s="6" t="str">
        <f>IF($B42="","",IFERROR(VLOOKUP($B42,Equipment!$A:$B,2,FALSE),""))</f>
        <v/>
      </c>
      <c r="D42" s="6" t="str">
        <f>IF($B42="","",IFERROR(VLOOKUP($B42,Equipment!$A:$G,7,FALSE),""))</f>
        <v/>
      </c>
      <c r="E42" s="6"/>
      <c r="G42" s="12"/>
      <c r="H42" s="12"/>
      <c r="I42" s="12"/>
      <c r="J42" s="14"/>
      <c r="K42" s="6" t="str">
        <f>IF($B42="","",IFERROR(VLOOKUP($B42,Equipment!$A:$K,11,FALSE),""))</f>
        <v/>
      </c>
      <c r="L42" s="14"/>
      <c r="M42" s="15"/>
      <c r="O42" s="6"/>
      <c r="P42" s="7"/>
      <c r="Q42" s="12"/>
    </row>
    <row r="43">
      <c r="A43" s="7"/>
      <c r="B43" s="6"/>
      <c r="C43" s="6" t="str">
        <f>IF($B43="","",IFERROR(VLOOKUP($B43,Equipment!$A:$B,2,FALSE),""))</f>
        <v/>
      </c>
      <c r="D43" s="6" t="str">
        <f>IF($B43="","",IFERROR(VLOOKUP($B43,Equipment!$A:$G,7,FALSE),""))</f>
        <v/>
      </c>
      <c r="E43" s="6"/>
      <c r="G43" s="12"/>
      <c r="H43" s="12"/>
      <c r="I43" s="12"/>
      <c r="J43" s="14"/>
      <c r="K43" s="6" t="str">
        <f>IF($B43="","",IFERROR(VLOOKUP($B43,Equipment!$A:$K,11,FALSE),""))</f>
        <v/>
      </c>
      <c r="L43" s="14"/>
      <c r="M43" s="15"/>
      <c r="O43" s="6"/>
      <c r="P43" s="7"/>
      <c r="Q43" s="12"/>
    </row>
    <row r="44">
      <c r="A44" s="7"/>
      <c r="B44" s="6"/>
      <c r="C44" s="6" t="str">
        <f>IF($B44="","",IFERROR(VLOOKUP($B44,Equipment!$A:$B,2,FALSE),""))</f>
        <v/>
      </c>
      <c r="D44" s="6" t="str">
        <f>IF($B44="","",IFERROR(VLOOKUP($B44,Equipment!$A:$G,7,FALSE),""))</f>
        <v/>
      </c>
      <c r="E44" s="6"/>
      <c r="G44" s="12"/>
      <c r="H44" s="12"/>
      <c r="I44" s="12"/>
      <c r="J44" s="14"/>
      <c r="K44" s="6" t="str">
        <f>IF($B44="","",IFERROR(VLOOKUP($B44,Equipment!$A:$K,11,FALSE),""))</f>
        <v/>
      </c>
      <c r="L44" s="14"/>
      <c r="M44" s="15"/>
      <c r="O44" s="6"/>
      <c r="P44" s="7"/>
      <c r="Q44" s="12"/>
    </row>
    <row r="45">
      <c r="A45" s="7"/>
      <c r="B45" s="6"/>
      <c r="C45" s="6" t="str">
        <f>IF($B45="","",IFERROR(VLOOKUP($B45,Equipment!$A:$B,2,FALSE),""))</f>
        <v/>
      </c>
      <c r="D45" s="6" t="str">
        <f>IF($B45="","",IFERROR(VLOOKUP($B45,Equipment!$A:$G,7,FALSE),""))</f>
        <v/>
      </c>
      <c r="E45" s="6"/>
      <c r="G45" s="12"/>
      <c r="H45" s="12"/>
      <c r="I45" s="12"/>
      <c r="J45" s="14"/>
      <c r="K45" s="6" t="str">
        <f>IF($B45="","",IFERROR(VLOOKUP($B45,Equipment!$A:$K,11,FALSE),""))</f>
        <v/>
      </c>
      <c r="L45" s="14"/>
      <c r="M45" s="15"/>
      <c r="O45" s="6"/>
      <c r="P45" s="7"/>
      <c r="Q45" s="12"/>
    </row>
    <row r="46">
      <c r="A46" s="7"/>
      <c r="B46" s="6"/>
      <c r="C46" s="6" t="str">
        <f>IF($B46="","",IFERROR(VLOOKUP($B46,Equipment!$A:$B,2,FALSE),""))</f>
        <v/>
      </c>
      <c r="D46" s="6" t="str">
        <f>IF($B46="","",IFERROR(VLOOKUP($B46,Equipment!$A:$G,7,FALSE),""))</f>
        <v/>
      </c>
      <c r="E46" s="6"/>
      <c r="G46" s="12"/>
      <c r="H46" s="12"/>
      <c r="I46" s="12"/>
      <c r="J46" s="14"/>
      <c r="K46" s="6" t="str">
        <f>IF($B46="","",IFERROR(VLOOKUP($B46,Equipment!$A:$K,11,FALSE),""))</f>
        <v/>
      </c>
      <c r="L46" s="14"/>
      <c r="M46" s="15"/>
      <c r="O46" s="6"/>
      <c r="P46" s="7"/>
      <c r="Q46" s="12"/>
    </row>
    <row r="47">
      <c r="A47" s="7"/>
      <c r="B47" s="6"/>
      <c r="C47" s="6" t="str">
        <f>IF($B47="","",IFERROR(VLOOKUP($B47,Equipment!$A:$B,2,FALSE),""))</f>
        <v/>
      </c>
      <c r="D47" s="6" t="str">
        <f>IF($B47="","",IFERROR(VLOOKUP($B47,Equipment!$A:$G,7,FALSE),""))</f>
        <v/>
      </c>
      <c r="E47" s="6"/>
      <c r="G47" s="12"/>
      <c r="H47" s="12"/>
      <c r="I47" s="12"/>
      <c r="J47" s="14"/>
      <c r="K47" s="6" t="str">
        <f>IF($B47="","",IFERROR(VLOOKUP($B47,Equipment!$A:$K,11,FALSE),""))</f>
        <v/>
      </c>
      <c r="L47" s="14"/>
      <c r="M47" s="15"/>
      <c r="O47" s="6"/>
      <c r="P47" s="7"/>
      <c r="Q47" s="12"/>
    </row>
    <row r="48">
      <c r="A48" s="7"/>
      <c r="B48" s="6"/>
      <c r="C48" s="6" t="str">
        <f>IF($B48="","",IFERROR(VLOOKUP($B48,Equipment!$A:$B,2,FALSE),""))</f>
        <v/>
      </c>
      <c r="D48" s="6" t="str">
        <f>IF($B48="","",IFERROR(VLOOKUP($B48,Equipment!$A:$G,7,FALSE),""))</f>
        <v/>
      </c>
      <c r="E48" s="6"/>
      <c r="G48" s="12"/>
      <c r="H48" s="12"/>
      <c r="I48" s="12"/>
      <c r="J48" s="14"/>
      <c r="K48" s="6" t="str">
        <f>IF($B48="","",IFERROR(VLOOKUP($B48,Equipment!$A:$K,11,FALSE),""))</f>
        <v/>
      </c>
      <c r="L48" s="14"/>
      <c r="M48" s="15"/>
      <c r="O48" s="6"/>
      <c r="P48" s="7"/>
      <c r="Q48" s="12"/>
    </row>
    <row r="49">
      <c r="A49" s="7"/>
      <c r="B49" s="6"/>
      <c r="C49" s="6" t="str">
        <f>IF($B49="","",IFERROR(VLOOKUP($B49,Equipment!$A:$B,2,FALSE),""))</f>
        <v/>
      </c>
      <c r="D49" s="6" t="str">
        <f>IF($B49="","",IFERROR(VLOOKUP($B49,Equipment!$A:$G,7,FALSE),""))</f>
        <v/>
      </c>
      <c r="E49" s="6"/>
      <c r="G49" s="12"/>
      <c r="H49" s="12"/>
      <c r="I49" s="12"/>
      <c r="J49" s="14"/>
      <c r="K49" s="6" t="str">
        <f>IF($B49="","",IFERROR(VLOOKUP($B49,Equipment!$A:$K,11,FALSE),""))</f>
        <v/>
      </c>
      <c r="L49" s="14"/>
      <c r="M49" s="15"/>
      <c r="O49" s="6"/>
      <c r="P49" s="7"/>
      <c r="Q49" s="12"/>
    </row>
    <row r="50">
      <c r="A50" s="7"/>
      <c r="B50" s="6"/>
      <c r="C50" s="6" t="str">
        <f>IF($B50="","",IFERROR(VLOOKUP($B50,Equipment!$A:$B,2,FALSE),""))</f>
        <v/>
      </c>
      <c r="D50" s="6" t="str">
        <f>IF($B50="","",IFERROR(VLOOKUP($B50,Equipment!$A:$G,7,FALSE),""))</f>
        <v/>
      </c>
      <c r="E50" s="6"/>
      <c r="G50" s="12"/>
      <c r="H50" s="12"/>
      <c r="I50" s="12"/>
      <c r="J50" s="14"/>
      <c r="K50" s="6" t="str">
        <f>IF($B50="","",IFERROR(VLOOKUP($B50,Equipment!$A:$K,11,FALSE),""))</f>
        <v/>
      </c>
      <c r="L50" s="14"/>
      <c r="M50" s="15"/>
      <c r="O50" s="6"/>
      <c r="P50" s="7"/>
      <c r="Q50" s="12"/>
    </row>
    <row r="51">
      <c r="A51" s="7"/>
      <c r="B51" s="6"/>
      <c r="C51" s="6" t="str">
        <f>IF($B51="","",IFERROR(VLOOKUP($B51,Equipment!$A:$B,2,FALSE),""))</f>
        <v/>
      </c>
      <c r="D51" s="6" t="str">
        <f>IF($B51="","",IFERROR(VLOOKUP($B51,Equipment!$A:$G,7,FALSE),""))</f>
        <v/>
      </c>
      <c r="E51" s="6"/>
      <c r="G51" s="12"/>
      <c r="H51" s="12"/>
      <c r="I51" s="12"/>
      <c r="J51" s="14"/>
      <c r="K51" s="6" t="str">
        <f>IF($B51="","",IFERROR(VLOOKUP($B51,Equipment!$A:$K,11,FALSE),""))</f>
        <v/>
      </c>
      <c r="L51" s="14"/>
      <c r="M51" s="15"/>
      <c r="O51" s="6"/>
      <c r="P51" s="7"/>
      <c r="Q51" s="12"/>
    </row>
    <row r="52">
      <c r="A52" s="7"/>
      <c r="B52" s="6"/>
      <c r="C52" s="6" t="str">
        <f>IF($B52="","",IFERROR(VLOOKUP($B52,Equipment!$A:$B,2,FALSE),""))</f>
        <v/>
      </c>
      <c r="D52" s="6" t="str">
        <f>IF($B52="","",IFERROR(VLOOKUP($B52,Equipment!$A:$G,7,FALSE),""))</f>
        <v/>
      </c>
      <c r="E52" s="6"/>
      <c r="G52" s="12"/>
      <c r="H52" s="12"/>
      <c r="I52" s="12"/>
      <c r="J52" s="14"/>
      <c r="K52" s="6" t="str">
        <f>IF($B52="","",IFERROR(VLOOKUP($B52,Equipment!$A:$K,11,FALSE),""))</f>
        <v/>
      </c>
      <c r="L52" s="14"/>
      <c r="M52" s="15"/>
      <c r="O52" s="6"/>
      <c r="P52" s="7"/>
      <c r="Q52" s="12"/>
    </row>
    <row r="53">
      <c r="A53" s="7"/>
      <c r="B53" s="6"/>
      <c r="C53" s="6" t="str">
        <f>IF($B53="","",IFERROR(VLOOKUP($B53,Equipment!$A:$B,2,FALSE),""))</f>
        <v/>
      </c>
      <c r="D53" s="6" t="str">
        <f>IF($B53="","",IFERROR(VLOOKUP($B53,Equipment!$A:$G,7,FALSE),""))</f>
        <v/>
      </c>
      <c r="E53" s="6"/>
      <c r="G53" s="12"/>
      <c r="H53" s="12"/>
      <c r="I53" s="12"/>
      <c r="J53" s="14"/>
      <c r="K53" s="6" t="str">
        <f>IF($B53="","",IFERROR(VLOOKUP($B53,Equipment!$A:$K,11,FALSE),""))</f>
        <v/>
      </c>
      <c r="L53" s="14"/>
      <c r="M53" s="15"/>
      <c r="O53" s="6"/>
      <c r="P53" s="7"/>
      <c r="Q53" s="12"/>
    </row>
    <row r="54">
      <c r="A54" s="7"/>
      <c r="B54" s="6"/>
      <c r="C54" s="6" t="str">
        <f>IF($B54="","",IFERROR(VLOOKUP($B54,Equipment!$A:$B,2,FALSE),""))</f>
        <v/>
      </c>
      <c r="D54" s="6" t="str">
        <f>IF($B54="","",IFERROR(VLOOKUP($B54,Equipment!$A:$G,7,FALSE),""))</f>
        <v/>
      </c>
      <c r="E54" s="6"/>
      <c r="G54" s="12"/>
      <c r="H54" s="12"/>
      <c r="I54" s="12"/>
      <c r="J54" s="14"/>
      <c r="K54" s="6" t="str">
        <f>IF($B54="","",IFERROR(VLOOKUP($B54,Equipment!$A:$K,11,FALSE),""))</f>
        <v/>
      </c>
      <c r="L54" s="14"/>
      <c r="M54" s="15"/>
      <c r="O54" s="6"/>
      <c r="P54" s="7"/>
      <c r="Q54" s="12"/>
    </row>
    <row r="55">
      <c r="A55" s="7"/>
      <c r="B55" s="6"/>
      <c r="C55" s="6" t="str">
        <f>IF($B55="","",IFERROR(VLOOKUP($B55,Equipment!$A:$B,2,FALSE),""))</f>
        <v/>
      </c>
      <c r="D55" s="6" t="str">
        <f>IF($B55="","",IFERROR(VLOOKUP($B55,Equipment!$A:$G,7,FALSE),""))</f>
        <v/>
      </c>
      <c r="E55" s="6"/>
      <c r="G55" s="12"/>
      <c r="H55" s="12"/>
      <c r="I55" s="12"/>
      <c r="J55" s="14"/>
      <c r="K55" s="6" t="str">
        <f>IF($B55="","",IFERROR(VLOOKUP($B55,Equipment!$A:$K,11,FALSE),""))</f>
        <v/>
      </c>
      <c r="L55" s="14"/>
      <c r="M55" s="15"/>
      <c r="O55" s="6"/>
      <c r="P55" s="7"/>
      <c r="Q55" s="12"/>
    </row>
    <row r="56">
      <c r="A56" s="7"/>
      <c r="B56" s="6"/>
      <c r="C56" s="6" t="str">
        <f>IF($B56="","",IFERROR(VLOOKUP($B56,Equipment!$A:$B,2,FALSE),""))</f>
        <v/>
      </c>
      <c r="D56" s="6" t="str">
        <f>IF($B56="","",IFERROR(VLOOKUP($B56,Equipment!$A:$G,7,FALSE),""))</f>
        <v/>
      </c>
      <c r="E56" s="6"/>
      <c r="G56" s="12"/>
      <c r="H56" s="12"/>
      <c r="I56" s="12"/>
      <c r="J56" s="14"/>
      <c r="K56" s="6" t="str">
        <f>IF($B56="","",IFERROR(VLOOKUP($B56,Equipment!$A:$K,11,FALSE),""))</f>
        <v/>
      </c>
      <c r="L56" s="14"/>
      <c r="M56" s="15"/>
      <c r="O56" s="6"/>
      <c r="P56" s="7"/>
      <c r="Q56" s="12"/>
    </row>
    <row r="57">
      <c r="A57" s="7"/>
      <c r="B57" s="6"/>
      <c r="C57" s="6" t="str">
        <f>IF($B57="","",IFERROR(VLOOKUP($B57,Equipment!$A:$B,2,FALSE),""))</f>
        <v/>
      </c>
      <c r="D57" s="6" t="str">
        <f>IF($B57="","",IFERROR(VLOOKUP($B57,Equipment!$A:$G,7,FALSE),""))</f>
        <v/>
      </c>
      <c r="E57" s="6"/>
      <c r="G57" s="12"/>
      <c r="H57" s="12"/>
      <c r="I57" s="12"/>
      <c r="J57" s="14"/>
      <c r="K57" s="6" t="str">
        <f>IF($B57="","",IFERROR(VLOOKUP($B57,Equipment!$A:$K,11,FALSE),""))</f>
        <v/>
      </c>
      <c r="L57" s="14"/>
      <c r="M57" s="15"/>
      <c r="O57" s="6"/>
      <c r="P57" s="7"/>
      <c r="Q57" s="12"/>
    </row>
    <row r="58">
      <c r="A58" s="7"/>
      <c r="B58" s="6"/>
      <c r="C58" s="6" t="str">
        <f>IF($B58="","",IFERROR(VLOOKUP($B58,Equipment!$A:$B,2,FALSE),""))</f>
        <v/>
      </c>
      <c r="D58" s="6" t="str">
        <f>IF($B58="","",IFERROR(VLOOKUP($B58,Equipment!$A:$G,7,FALSE),""))</f>
        <v/>
      </c>
      <c r="E58" s="6"/>
      <c r="G58" s="12"/>
      <c r="H58" s="12"/>
      <c r="I58" s="12"/>
      <c r="J58" s="14"/>
      <c r="K58" s="6" t="str">
        <f>IF($B58="","",IFERROR(VLOOKUP($B58,Equipment!$A:$K,11,FALSE),""))</f>
        <v/>
      </c>
      <c r="L58" s="14"/>
      <c r="M58" s="15"/>
      <c r="O58" s="6"/>
      <c r="P58" s="7"/>
      <c r="Q58" s="12"/>
    </row>
    <row r="59">
      <c r="A59" s="7"/>
      <c r="B59" s="6"/>
      <c r="C59" s="6" t="str">
        <f>IF($B59="","",IFERROR(VLOOKUP($B59,Equipment!$A:$B,2,FALSE),""))</f>
        <v/>
      </c>
      <c r="D59" s="6" t="str">
        <f>IF($B59="","",IFERROR(VLOOKUP($B59,Equipment!$A:$G,7,FALSE),""))</f>
        <v/>
      </c>
      <c r="E59" s="6"/>
      <c r="G59" s="12"/>
      <c r="H59" s="12"/>
      <c r="I59" s="12"/>
      <c r="J59" s="14"/>
      <c r="K59" s="6" t="str">
        <f>IF($B59="","",IFERROR(VLOOKUP($B59,Equipment!$A:$K,11,FALSE),""))</f>
        <v/>
      </c>
      <c r="L59" s="14"/>
      <c r="M59" s="15"/>
      <c r="O59" s="6"/>
      <c r="P59" s="7"/>
      <c r="Q59" s="12"/>
    </row>
    <row r="60">
      <c r="A60" s="7"/>
      <c r="B60" s="6"/>
      <c r="C60" s="6" t="str">
        <f>IF($B60="","",IFERROR(VLOOKUP($B60,Equipment!$A:$B,2,FALSE),""))</f>
        <v/>
      </c>
      <c r="D60" s="6" t="str">
        <f>IF($B60="","",IFERROR(VLOOKUP($B60,Equipment!$A:$G,7,FALSE),""))</f>
        <v/>
      </c>
      <c r="E60" s="6"/>
      <c r="G60" s="12"/>
      <c r="H60" s="12"/>
      <c r="I60" s="12"/>
      <c r="J60" s="14"/>
      <c r="K60" s="6" t="str">
        <f>IF($B60="","",IFERROR(VLOOKUP($B60,Equipment!$A:$K,11,FALSE),""))</f>
        <v/>
      </c>
      <c r="L60" s="14"/>
      <c r="M60" s="15"/>
      <c r="O60" s="6"/>
      <c r="P60" s="7"/>
      <c r="Q60" s="12"/>
    </row>
    <row r="61">
      <c r="A61" s="7"/>
      <c r="B61" s="6"/>
      <c r="C61" s="6" t="str">
        <f>IF($B61="","",IFERROR(VLOOKUP($B61,Equipment!$A:$B,2,FALSE),""))</f>
        <v/>
      </c>
      <c r="D61" s="6" t="str">
        <f>IF($B61="","",IFERROR(VLOOKUP($B61,Equipment!$A:$G,7,FALSE),""))</f>
        <v/>
      </c>
      <c r="E61" s="6"/>
      <c r="G61" s="12"/>
      <c r="H61" s="12"/>
      <c r="I61" s="12"/>
      <c r="J61" s="14"/>
      <c r="K61" s="6" t="str">
        <f>IF($B61="","",IFERROR(VLOOKUP($B61,Equipment!$A:$K,11,FALSE),""))</f>
        <v/>
      </c>
      <c r="L61" s="14"/>
      <c r="M61" s="15"/>
      <c r="O61" s="6"/>
      <c r="P61" s="7"/>
      <c r="Q61" s="12"/>
    </row>
    <row r="62">
      <c r="A62" s="7"/>
      <c r="B62" s="6"/>
      <c r="C62" s="6" t="str">
        <f>IF($B62="","",IFERROR(VLOOKUP($B62,Equipment!$A:$B,2,FALSE),""))</f>
        <v/>
      </c>
      <c r="D62" s="6" t="str">
        <f>IF($B62="","",IFERROR(VLOOKUP($B62,Equipment!$A:$G,7,FALSE),""))</f>
        <v/>
      </c>
      <c r="E62" s="6"/>
      <c r="G62" s="12"/>
      <c r="H62" s="12"/>
      <c r="I62" s="12"/>
      <c r="J62" s="14"/>
      <c r="K62" s="6" t="str">
        <f>IF($B62="","",IFERROR(VLOOKUP($B62,Equipment!$A:$K,11,FALSE),""))</f>
        <v/>
      </c>
      <c r="L62" s="14"/>
      <c r="M62" s="15"/>
      <c r="O62" s="6"/>
      <c r="P62" s="7"/>
      <c r="Q62" s="12"/>
    </row>
    <row r="63">
      <c r="A63" s="7"/>
      <c r="B63" s="6"/>
      <c r="C63" s="6" t="str">
        <f>IF($B63="","",IFERROR(VLOOKUP($B63,Equipment!$A:$B,2,FALSE),""))</f>
        <v/>
      </c>
      <c r="D63" s="6" t="str">
        <f>IF($B63="","",IFERROR(VLOOKUP($B63,Equipment!$A:$G,7,FALSE),""))</f>
        <v/>
      </c>
      <c r="E63" s="6"/>
      <c r="G63" s="12"/>
      <c r="H63" s="12"/>
      <c r="I63" s="12"/>
      <c r="J63" s="14"/>
      <c r="K63" s="6" t="str">
        <f>IF($B63="","",IFERROR(VLOOKUP($B63,Equipment!$A:$K,11,FALSE),""))</f>
        <v/>
      </c>
      <c r="L63" s="14"/>
      <c r="M63" s="15"/>
      <c r="O63" s="6"/>
      <c r="P63" s="7"/>
      <c r="Q63" s="12"/>
    </row>
    <row r="64">
      <c r="A64" s="7"/>
      <c r="B64" s="6"/>
      <c r="C64" s="6" t="str">
        <f>IF($B64="","",IFERROR(VLOOKUP($B64,Equipment!$A:$B,2,FALSE),""))</f>
        <v/>
      </c>
      <c r="D64" s="6" t="str">
        <f>IF($B64="","",IFERROR(VLOOKUP($B64,Equipment!$A:$G,7,FALSE),""))</f>
        <v/>
      </c>
      <c r="E64" s="6"/>
      <c r="G64" s="12"/>
      <c r="H64" s="12"/>
      <c r="I64" s="12"/>
      <c r="J64" s="14"/>
      <c r="K64" s="6" t="str">
        <f>IF($B64="","",IFERROR(VLOOKUP($B64,Equipment!$A:$K,11,FALSE),""))</f>
        <v/>
      </c>
      <c r="L64" s="14"/>
      <c r="M64" s="15"/>
      <c r="O64" s="6"/>
      <c r="P64" s="7"/>
      <c r="Q64" s="12"/>
    </row>
    <row r="65">
      <c r="A65" s="7"/>
      <c r="B65" s="6"/>
      <c r="C65" s="6" t="str">
        <f>IF($B65="","",IFERROR(VLOOKUP($B65,Equipment!$A:$B,2,FALSE),""))</f>
        <v/>
      </c>
      <c r="D65" s="6" t="str">
        <f>IF($B65="","",IFERROR(VLOOKUP($B65,Equipment!$A:$G,7,FALSE),""))</f>
        <v/>
      </c>
      <c r="E65" s="6"/>
      <c r="G65" s="12"/>
      <c r="H65" s="12"/>
      <c r="I65" s="12"/>
      <c r="J65" s="14"/>
      <c r="K65" s="6" t="str">
        <f>IF($B65="","",IFERROR(VLOOKUP($B65,Equipment!$A:$K,11,FALSE),""))</f>
        <v/>
      </c>
      <c r="L65" s="14"/>
      <c r="M65" s="15"/>
      <c r="O65" s="6"/>
      <c r="P65" s="7"/>
      <c r="Q65" s="12"/>
    </row>
    <row r="66">
      <c r="A66" s="7"/>
      <c r="B66" s="6"/>
      <c r="C66" s="6" t="str">
        <f>IF($B66="","",IFERROR(VLOOKUP($B66,Equipment!$A:$B,2,FALSE),""))</f>
        <v/>
      </c>
      <c r="D66" s="6" t="str">
        <f>IF($B66="","",IFERROR(VLOOKUP($B66,Equipment!$A:$G,7,FALSE),""))</f>
        <v/>
      </c>
      <c r="E66" s="6"/>
      <c r="G66" s="12"/>
      <c r="H66" s="12"/>
      <c r="I66" s="12"/>
      <c r="J66" s="14"/>
      <c r="K66" s="6" t="str">
        <f>IF($B66="","",IFERROR(VLOOKUP($B66,Equipment!$A:$K,11,FALSE),""))</f>
        <v/>
      </c>
      <c r="L66" s="14"/>
      <c r="M66" s="15"/>
      <c r="O66" s="6"/>
      <c r="P66" s="7"/>
      <c r="Q66" s="12"/>
    </row>
    <row r="67">
      <c r="A67" s="7"/>
      <c r="B67" s="6"/>
      <c r="C67" s="6" t="str">
        <f>IF($B67="","",IFERROR(VLOOKUP($B67,Equipment!$A:$B,2,FALSE),""))</f>
        <v/>
      </c>
      <c r="D67" s="6" t="str">
        <f>IF($B67="","",IFERROR(VLOOKUP($B67,Equipment!$A:$G,7,FALSE),""))</f>
        <v/>
      </c>
      <c r="E67" s="6"/>
      <c r="G67" s="12"/>
      <c r="H67" s="12"/>
      <c r="I67" s="12"/>
      <c r="J67" s="14"/>
      <c r="K67" s="6" t="str">
        <f>IF($B67="","",IFERROR(VLOOKUP($B67,Equipment!$A:$K,11,FALSE),""))</f>
        <v/>
      </c>
      <c r="L67" s="14"/>
      <c r="M67" s="15"/>
      <c r="O67" s="6"/>
      <c r="P67" s="7"/>
      <c r="Q67" s="12"/>
    </row>
    <row r="68">
      <c r="A68" s="7"/>
      <c r="B68" s="6"/>
      <c r="C68" s="6" t="str">
        <f>IF($B68="","",IFERROR(VLOOKUP($B68,Equipment!$A:$B,2,FALSE),""))</f>
        <v/>
      </c>
      <c r="D68" s="6" t="str">
        <f>IF($B68="","",IFERROR(VLOOKUP($B68,Equipment!$A:$G,7,FALSE),""))</f>
        <v/>
      </c>
      <c r="E68" s="6"/>
      <c r="G68" s="12"/>
      <c r="H68" s="12"/>
      <c r="I68" s="12"/>
      <c r="J68" s="14"/>
      <c r="K68" s="6" t="str">
        <f>IF($B68="","",IFERROR(VLOOKUP($B68,Equipment!$A:$K,11,FALSE),""))</f>
        <v/>
      </c>
      <c r="L68" s="14"/>
      <c r="M68" s="15"/>
      <c r="O68" s="6"/>
      <c r="P68" s="7"/>
      <c r="Q68" s="12"/>
    </row>
    <row r="69">
      <c r="A69" s="7"/>
      <c r="B69" s="6"/>
      <c r="C69" s="6" t="str">
        <f>IF($B69="","",IFERROR(VLOOKUP($B69,Equipment!$A:$B,2,FALSE),""))</f>
        <v/>
      </c>
      <c r="D69" s="6" t="str">
        <f>IF($B69="","",IFERROR(VLOOKUP($B69,Equipment!$A:$G,7,FALSE),""))</f>
        <v/>
      </c>
      <c r="E69" s="6"/>
      <c r="G69" s="12"/>
      <c r="H69" s="12"/>
      <c r="I69" s="12"/>
      <c r="J69" s="14"/>
      <c r="K69" s="6" t="str">
        <f>IF($B69="","",IFERROR(VLOOKUP($B69,Equipment!$A:$K,11,FALSE),""))</f>
        <v/>
      </c>
      <c r="L69" s="14"/>
      <c r="M69" s="15"/>
      <c r="O69" s="6"/>
      <c r="P69" s="7"/>
      <c r="Q69" s="12"/>
    </row>
    <row r="70">
      <c r="A70" s="7"/>
      <c r="B70" s="6"/>
      <c r="C70" s="6" t="str">
        <f>IF($B70="","",IFERROR(VLOOKUP($B70,Equipment!$A:$B,2,FALSE),""))</f>
        <v/>
      </c>
      <c r="D70" s="6" t="str">
        <f>IF($B70="","",IFERROR(VLOOKUP($B70,Equipment!$A:$G,7,FALSE),""))</f>
        <v/>
      </c>
      <c r="E70" s="6"/>
      <c r="G70" s="12"/>
      <c r="H70" s="12"/>
      <c r="I70" s="12"/>
      <c r="J70" s="14"/>
      <c r="K70" s="6" t="str">
        <f>IF($B70="","",IFERROR(VLOOKUP($B70,Equipment!$A:$K,11,FALSE),""))</f>
        <v/>
      </c>
      <c r="L70" s="14"/>
      <c r="M70" s="15"/>
      <c r="O70" s="6"/>
      <c r="P70" s="7"/>
      <c r="Q70" s="12"/>
    </row>
    <row r="71">
      <c r="A71" s="7"/>
      <c r="B71" s="6"/>
      <c r="C71" s="6" t="str">
        <f>IF($B71="","",IFERROR(VLOOKUP($B71,Equipment!$A:$B,2,FALSE),""))</f>
        <v/>
      </c>
      <c r="D71" s="6" t="str">
        <f>IF($B71="","",IFERROR(VLOOKUP($B71,Equipment!$A:$G,7,FALSE),""))</f>
        <v/>
      </c>
      <c r="E71" s="6"/>
      <c r="G71" s="12"/>
      <c r="H71" s="12"/>
      <c r="I71" s="12"/>
      <c r="J71" s="14"/>
      <c r="K71" s="6" t="str">
        <f>IF($B71="","",IFERROR(VLOOKUP($B71,Equipment!$A:$K,11,FALSE),""))</f>
        <v/>
      </c>
      <c r="L71" s="14"/>
      <c r="M71" s="15"/>
      <c r="O71" s="6"/>
      <c r="P71" s="7"/>
      <c r="Q71" s="12"/>
    </row>
    <row r="72">
      <c r="A72" s="7"/>
      <c r="B72" s="6"/>
      <c r="C72" s="6" t="str">
        <f>IF($B72="","",IFERROR(VLOOKUP($B72,Equipment!$A:$B,2,FALSE),""))</f>
        <v/>
      </c>
      <c r="D72" s="6" t="str">
        <f>IF($B72="","",IFERROR(VLOOKUP($B72,Equipment!$A:$G,7,FALSE),""))</f>
        <v/>
      </c>
      <c r="E72" s="6"/>
      <c r="G72" s="12"/>
      <c r="H72" s="12"/>
      <c r="I72" s="12"/>
      <c r="J72" s="14"/>
      <c r="K72" s="6" t="str">
        <f>IF($B72="","",IFERROR(VLOOKUP($B72,Equipment!$A:$K,11,FALSE),""))</f>
        <v/>
      </c>
      <c r="L72" s="14"/>
      <c r="M72" s="15"/>
      <c r="O72" s="6"/>
      <c r="P72" s="7"/>
      <c r="Q72" s="12"/>
    </row>
    <row r="73">
      <c r="A73" s="7"/>
      <c r="B73" s="6"/>
      <c r="C73" s="6" t="str">
        <f>IF($B73="","",IFERROR(VLOOKUP($B73,Equipment!$A:$B,2,FALSE),""))</f>
        <v/>
      </c>
      <c r="D73" s="6" t="str">
        <f>IF($B73="","",IFERROR(VLOOKUP($B73,Equipment!$A:$G,7,FALSE),""))</f>
        <v/>
      </c>
      <c r="E73" s="6"/>
      <c r="G73" s="12"/>
      <c r="H73" s="12"/>
      <c r="I73" s="12"/>
      <c r="J73" s="14"/>
      <c r="K73" s="6" t="str">
        <f>IF($B73="","",IFERROR(VLOOKUP($B73,Equipment!$A:$K,11,FALSE),""))</f>
        <v/>
      </c>
      <c r="L73" s="14"/>
      <c r="M73" s="15"/>
      <c r="O73" s="6"/>
      <c r="P73" s="7"/>
      <c r="Q73" s="12"/>
    </row>
    <row r="74">
      <c r="A74" s="7"/>
      <c r="B74" s="6"/>
      <c r="C74" s="6" t="str">
        <f>IF($B74="","",IFERROR(VLOOKUP($B74,Equipment!$A:$B,2,FALSE),""))</f>
        <v/>
      </c>
      <c r="D74" s="6" t="str">
        <f>IF($B74="","",IFERROR(VLOOKUP($B74,Equipment!$A:$G,7,FALSE),""))</f>
        <v/>
      </c>
      <c r="E74" s="6"/>
      <c r="G74" s="12"/>
      <c r="H74" s="12"/>
      <c r="I74" s="12"/>
      <c r="J74" s="14"/>
      <c r="K74" s="6" t="str">
        <f>IF($B74="","",IFERROR(VLOOKUP($B74,Equipment!$A:$K,11,FALSE),""))</f>
        <v/>
      </c>
      <c r="L74" s="14"/>
      <c r="M74" s="15"/>
      <c r="O74" s="6"/>
      <c r="P74" s="7"/>
      <c r="Q74" s="12"/>
    </row>
    <row r="75">
      <c r="A75" s="7"/>
      <c r="B75" s="6"/>
      <c r="C75" s="6" t="str">
        <f>IF($B75="","",IFERROR(VLOOKUP($B75,Equipment!$A:$B,2,FALSE),""))</f>
        <v/>
      </c>
      <c r="D75" s="6" t="str">
        <f>IF($B75="","",IFERROR(VLOOKUP($B75,Equipment!$A:$G,7,FALSE),""))</f>
        <v/>
      </c>
      <c r="E75" s="6"/>
      <c r="G75" s="12"/>
      <c r="H75" s="12"/>
      <c r="I75" s="12"/>
      <c r="J75" s="14"/>
      <c r="K75" s="6" t="str">
        <f>IF($B75="","",IFERROR(VLOOKUP($B75,Equipment!$A:$K,11,FALSE),""))</f>
        <v/>
      </c>
      <c r="L75" s="14"/>
      <c r="M75" s="15"/>
      <c r="O75" s="6"/>
      <c r="P75" s="7"/>
      <c r="Q75" s="12"/>
    </row>
    <row r="76">
      <c r="A76" s="7"/>
      <c r="B76" s="6"/>
      <c r="C76" s="6" t="str">
        <f>IF($B76="","",IFERROR(VLOOKUP($B76,Equipment!$A:$B,2,FALSE),""))</f>
        <v/>
      </c>
      <c r="D76" s="6" t="str">
        <f>IF($B76="","",IFERROR(VLOOKUP($B76,Equipment!$A:$G,7,FALSE),""))</f>
        <v/>
      </c>
      <c r="E76" s="6"/>
      <c r="G76" s="12"/>
      <c r="H76" s="12"/>
      <c r="I76" s="12"/>
      <c r="J76" s="14"/>
      <c r="K76" s="6" t="str">
        <f>IF($B76="","",IFERROR(VLOOKUP($B76,Equipment!$A:$K,11,FALSE),""))</f>
        <v/>
      </c>
      <c r="L76" s="14"/>
      <c r="M76" s="15"/>
      <c r="O76" s="6"/>
      <c r="P76" s="7"/>
      <c r="Q76" s="12"/>
    </row>
    <row r="77">
      <c r="A77" s="7"/>
      <c r="B77" s="6"/>
      <c r="C77" s="6" t="str">
        <f>IF($B77="","",IFERROR(VLOOKUP($B77,Equipment!$A:$B,2,FALSE),""))</f>
        <v/>
      </c>
      <c r="D77" s="6" t="str">
        <f>IF($B77="","",IFERROR(VLOOKUP($B77,Equipment!$A:$G,7,FALSE),""))</f>
        <v/>
      </c>
      <c r="E77" s="6"/>
      <c r="G77" s="12"/>
      <c r="H77" s="12"/>
      <c r="I77" s="12"/>
      <c r="J77" s="14"/>
      <c r="K77" s="6" t="str">
        <f>IF($B77="","",IFERROR(VLOOKUP($B77,Equipment!$A:$K,11,FALSE),""))</f>
        <v/>
      </c>
      <c r="L77" s="14"/>
      <c r="M77" s="15"/>
      <c r="O77" s="6"/>
      <c r="P77" s="7"/>
      <c r="Q77" s="12"/>
    </row>
    <row r="78">
      <c r="A78" s="7"/>
      <c r="B78" s="6"/>
      <c r="C78" s="6" t="str">
        <f>IF($B78="","",IFERROR(VLOOKUP($B78,Equipment!$A:$B,2,FALSE),""))</f>
        <v/>
      </c>
      <c r="D78" s="6" t="str">
        <f>IF($B78="","",IFERROR(VLOOKUP($B78,Equipment!$A:$G,7,FALSE),""))</f>
        <v/>
      </c>
      <c r="E78" s="6"/>
      <c r="G78" s="12"/>
      <c r="H78" s="12"/>
      <c r="I78" s="12"/>
      <c r="J78" s="14"/>
      <c r="K78" s="6" t="str">
        <f>IF($B78="","",IFERROR(VLOOKUP($B78,Equipment!$A:$K,11,FALSE),""))</f>
        <v/>
      </c>
      <c r="L78" s="14"/>
      <c r="M78" s="15"/>
      <c r="O78" s="6"/>
      <c r="P78" s="7"/>
      <c r="Q78" s="12"/>
    </row>
    <row r="79">
      <c r="A79" s="7"/>
      <c r="B79" s="6"/>
      <c r="C79" s="6" t="str">
        <f>IF($B79="","",IFERROR(VLOOKUP($B79,Equipment!$A:$B,2,FALSE),""))</f>
        <v/>
      </c>
      <c r="D79" s="6" t="str">
        <f>IF($B79="","",IFERROR(VLOOKUP($B79,Equipment!$A:$G,7,FALSE),""))</f>
        <v/>
      </c>
      <c r="E79" s="6"/>
      <c r="G79" s="12"/>
      <c r="H79" s="12"/>
      <c r="I79" s="12"/>
      <c r="J79" s="14"/>
      <c r="K79" s="6" t="str">
        <f>IF($B79="","",IFERROR(VLOOKUP($B79,Equipment!$A:$K,11,FALSE),""))</f>
        <v/>
      </c>
      <c r="L79" s="14"/>
      <c r="M79" s="15"/>
      <c r="O79" s="6"/>
      <c r="P79" s="7"/>
      <c r="Q79" s="12"/>
    </row>
    <row r="80">
      <c r="A80" s="7"/>
      <c r="B80" s="6"/>
      <c r="C80" s="6" t="str">
        <f>IF($B80="","",IFERROR(VLOOKUP($B80,Equipment!$A:$B,2,FALSE),""))</f>
        <v/>
      </c>
      <c r="D80" s="6" t="str">
        <f>IF($B80="","",IFERROR(VLOOKUP($B80,Equipment!$A:$G,7,FALSE),""))</f>
        <v/>
      </c>
      <c r="E80" s="6"/>
      <c r="G80" s="12"/>
      <c r="H80" s="12"/>
      <c r="I80" s="12"/>
      <c r="J80" s="14"/>
      <c r="K80" s="6" t="str">
        <f>IF($B80="","",IFERROR(VLOOKUP($B80,Equipment!$A:$K,11,FALSE),""))</f>
        <v/>
      </c>
      <c r="L80" s="14"/>
      <c r="M80" s="15"/>
      <c r="O80" s="6"/>
      <c r="P80" s="7"/>
      <c r="Q80" s="12"/>
    </row>
    <row r="81">
      <c r="A81" s="7"/>
      <c r="B81" s="6"/>
      <c r="C81" s="6" t="str">
        <f>IF($B81="","",IFERROR(VLOOKUP($B81,Equipment!$A:$B,2,FALSE),""))</f>
        <v/>
      </c>
      <c r="D81" s="6" t="str">
        <f>IF($B81="","",IFERROR(VLOOKUP($B81,Equipment!$A:$G,7,FALSE),""))</f>
        <v/>
      </c>
      <c r="E81" s="6"/>
      <c r="G81" s="12"/>
      <c r="H81" s="12"/>
      <c r="I81" s="12"/>
      <c r="J81" s="14"/>
      <c r="K81" s="6" t="str">
        <f>IF($B81="","",IFERROR(VLOOKUP($B81,Equipment!$A:$K,11,FALSE),""))</f>
        <v/>
      </c>
      <c r="L81" s="14"/>
      <c r="M81" s="15"/>
      <c r="O81" s="6"/>
      <c r="P81" s="7"/>
      <c r="Q81" s="12"/>
    </row>
    <row r="82">
      <c r="A82" s="7"/>
      <c r="B82" s="6"/>
      <c r="C82" s="6" t="str">
        <f>IF($B82="","",IFERROR(VLOOKUP($B82,Equipment!$A:$B,2,FALSE),""))</f>
        <v/>
      </c>
      <c r="D82" s="6" t="str">
        <f>IF($B82="","",IFERROR(VLOOKUP($B82,Equipment!$A:$G,7,FALSE),""))</f>
        <v/>
      </c>
      <c r="E82" s="6"/>
      <c r="G82" s="12"/>
      <c r="H82" s="12"/>
      <c r="I82" s="12"/>
      <c r="J82" s="14"/>
      <c r="K82" s="6" t="str">
        <f>IF($B82="","",IFERROR(VLOOKUP($B82,Equipment!$A:$K,11,FALSE),""))</f>
        <v/>
      </c>
      <c r="L82" s="14"/>
      <c r="M82" s="15"/>
      <c r="O82" s="6"/>
      <c r="P82" s="7"/>
      <c r="Q82" s="12"/>
    </row>
    <row r="83">
      <c r="A83" s="7"/>
      <c r="B83" s="6"/>
      <c r="C83" s="6" t="str">
        <f>IF($B83="","",IFERROR(VLOOKUP($B83,Equipment!$A:$B,2,FALSE),""))</f>
        <v/>
      </c>
      <c r="D83" s="6" t="str">
        <f>IF($B83="","",IFERROR(VLOOKUP($B83,Equipment!$A:$G,7,FALSE),""))</f>
        <v/>
      </c>
      <c r="E83" s="6"/>
      <c r="G83" s="12"/>
      <c r="H83" s="12"/>
      <c r="I83" s="12"/>
      <c r="J83" s="14"/>
      <c r="K83" s="6" t="str">
        <f>IF($B83="","",IFERROR(VLOOKUP($B83,Equipment!$A:$K,11,FALSE),""))</f>
        <v/>
      </c>
      <c r="L83" s="14"/>
      <c r="M83" s="15"/>
      <c r="O83" s="6"/>
      <c r="P83" s="7"/>
      <c r="Q83" s="12"/>
    </row>
    <row r="84">
      <c r="A84" s="7"/>
      <c r="B84" s="6"/>
      <c r="C84" s="6" t="str">
        <f>IF($B84="","",IFERROR(VLOOKUP($B84,Equipment!$A:$B,2,FALSE),""))</f>
        <v/>
      </c>
      <c r="D84" s="6" t="str">
        <f>IF($B84="","",IFERROR(VLOOKUP($B84,Equipment!$A:$G,7,FALSE),""))</f>
        <v/>
      </c>
      <c r="E84" s="6"/>
      <c r="G84" s="12"/>
      <c r="H84" s="12"/>
      <c r="I84" s="12"/>
      <c r="J84" s="14"/>
      <c r="K84" s="6" t="str">
        <f>IF($B84="","",IFERROR(VLOOKUP($B84,Equipment!$A:$K,11,FALSE),""))</f>
        <v/>
      </c>
      <c r="L84" s="14"/>
      <c r="M84" s="15"/>
      <c r="O84" s="6"/>
      <c r="P84" s="7"/>
      <c r="Q84" s="12"/>
    </row>
    <row r="85">
      <c r="A85" s="7"/>
      <c r="B85" s="6"/>
      <c r="C85" s="6" t="str">
        <f>IF($B85="","",IFERROR(VLOOKUP($B85,Equipment!$A:$B,2,FALSE),""))</f>
        <v/>
      </c>
      <c r="D85" s="6" t="str">
        <f>IF($B85="","",IFERROR(VLOOKUP($B85,Equipment!$A:$G,7,FALSE),""))</f>
        <v/>
      </c>
      <c r="E85" s="6"/>
      <c r="G85" s="12"/>
      <c r="H85" s="12"/>
      <c r="I85" s="12"/>
      <c r="J85" s="14"/>
      <c r="K85" s="6" t="str">
        <f>IF($B85="","",IFERROR(VLOOKUP($B85,Equipment!$A:$K,11,FALSE),""))</f>
        <v/>
      </c>
      <c r="L85" s="14"/>
      <c r="M85" s="15"/>
      <c r="O85" s="6"/>
      <c r="P85" s="7"/>
      <c r="Q85" s="12"/>
    </row>
    <row r="86">
      <c r="A86" s="7"/>
      <c r="B86" s="6"/>
      <c r="C86" s="6" t="str">
        <f>IF($B86="","",IFERROR(VLOOKUP($B86,Equipment!$A:$B,2,FALSE),""))</f>
        <v/>
      </c>
      <c r="D86" s="6" t="str">
        <f>IF($B86="","",IFERROR(VLOOKUP($B86,Equipment!$A:$G,7,FALSE),""))</f>
        <v/>
      </c>
      <c r="E86" s="6"/>
      <c r="G86" s="12"/>
      <c r="H86" s="12"/>
      <c r="I86" s="12"/>
      <c r="J86" s="14"/>
      <c r="K86" s="6" t="str">
        <f>IF($B86="","",IFERROR(VLOOKUP($B86,Equipment!$A:$K,11,FALSE),""))</f>
        <v/>
      </c>
      <c r="L86" s="14"/>
      <c r="M86" s="15"/>
      <c r="O86" s="6"/>
      <c r="P86" s="7"/>
      <c r="Q86" s="12"/>
    </row>
    <row r="87">
      <c r="A87" s="7"/>
      <c r="B87" s="6"/>
      <c r="C87" s="6" t="str">
        <f>IF($B87="","",IFERROR(VLOOKUP($B87,Equipment!$A:$B,2,FALSE),""))</f>
        <v/>
      </c>
      <c r="D87" s="6" t="str">
        <f>IF($B87="","",IFERROR(VLOOKUP($B87,Equipment!$A:$G,7,FALSE),""))</f>
        <v/>
      </c>
      <c r="E87" s="6"/>
      <c r="G87" s="12"/>
      <c r="H87" s="12"/>
      <c r="I87" s="12"/>
      <c r="J87" s="14"/>
      <c r="K87" s="6" t="str">
        <f>IF($B87="","",IFERROR(VLOOKUP($B87,Equipment!$A:$K,11,FALSE),""))</f>
        <v/>
      </c>
      <c r="L87" s="14"/>
      <c r="M87" s="15"/>
      <c r="O87" s="6"/>
      <c r="P87" s="7"/>
      <c r="Q87" s="12"/>
    </row>
    <row r="88">
      <c r="A88" s="7"/>
      <c r="B88" s="6"/>
      <c r="C88" s="6" t="str">
        <f>IF($B88="","",IFERROR(VLOOKUP($B88,Equipment!$A:$B,2,FALSE),""))</f>
        <v/>
      </c>
      <c r="D88" s="6" t="str">
        <f>IF($B88="","",IFERROR(VLOOKUP($B88,Equipment!$A:$G,7,FALSE),""))</f>
        <v/>
      </c>
      <c r="E88" s="6"/>
      <c r="G88" s="12"/>
      <c r="H88" s="12"/>
      <c r="I88" s="12"/>
      <c r="J88" s="14"/>
      <c r="K88" s="6" t="str">
        <f>IF($B88="","",IFERROR(VLOOKUP($B88,Equipment!$A:$K,11,FALSE),""))</f>
        <v/>
      </c>
      <c r="L88" s="14"/>
      <c r="M88" s="15"/>
      <c r="O88" s="6"/>
      <c r="P88" s="7"/>
      <c r="Q88" s="12"/>
    </row>
    <row r="89">
      <c r="A89" s="7"/>
      <c r="B89" s="6"/>
      <c r="C89" s="6" t="str">
        <f>IF($B89="","",IFERROR(VLOOKUP($B89,Equipment!$A:$B,2,FALSE),""))</f>
        <v/>
      </c>
      <c r="D89" s="6" t="str">
        <f>IF($B89="","",IFERROR(VLOOKUP($B89,Equipment!$A:$G,7,FALSE),""))</f>
        <v/>
      </c>
      <c r="E89" s="6"/>
      <c r="G89" s="12"/>
      <c r="H89" s="12"/>
      <c r="I89" s="12"/>
      <c r="J89" s="14"/>
      <c r="K89" s="6" t="str">
        <f>IF($B89="","",IFERROR(VLOOKUP($B89,Equipment!$A:$K,11,FALSE),""))</f>
        <v/>
      </c>
      <c r="L89" s="14"/>
      <c r="M89" s="15"/>
      <c r="O89" s="6"/>
      <c r="P89" s="7"/>
      <c r="Q89" s="12"/>
    </row>
    <row r="90">
      <c r="A90" s="7"/>
      <c r="B90" s="6"/>
      <c r="C90" s="6" t="str">
        <f>IF($B90="","",IFERROR(VLOOKUP($B90,Equipment!$A:$B,2,FALSE),""))</f>
        <v/>
      </c>
      <c r="D90" s="6" t="str">
        <f>IF($B90="","",IFERROR(VLOOKUP($B90,Equipment!$A:$G,7,FALSE),""))</f>
        <v/>
      </c>
      <c r="E90" s="6"/>
      <c r="G90" s="12"/>
      <c r="H90" s="12"/>
      <c r="I90" s="12"/>
      <c r="J90" s="14"/>
      <c r="K90" s="6" t="str">
        <f>IF($B90="","",IFERROR(VLOOKUP($B90,Equipment!$A:$K,11,FALSE),""))</f>
        <v/>
      </c>
      <c r="L90" s="14"/>
      <c r="M90" s="15"/>
      <c r="O90" s="6"/>
      <c r="P90" s="7"/>
      <c r="Q90" s="12"/>
    </row>
    <row r="91">
      <c r="A91" s="7"/>
      <c r="B91" s="6"/>
      <c r="C91" s="6" t="str">
        <f>IF($B91="","",IFERROR(VLOOKUP($B91,Equipment!$A:$B,2,FALSE),""))</f>
        <v/>
      </c>
      <c r="D91" s="6" t="str">
        <f>IF($B91="","",IFERROR(VLOOKUP($B91,Equipment!$A:$G,7,FALSE),""))</f>
        <v/>
      </c>
      <c r="E91" s="6"/>
      <c r="G91" s="12"/>
      <c r="H91" s="12"/>
      <c r="I91" s="12"/>
      <c r="J91" s="14"/>
      <c r="K91" s="6" t="str">
        <f>IF($B91="","",IFERROR(VLOOKUP($B91,Equipment!$A:$K,11,FALSE),""))</f>
        <v/>
      </c>
      <c r="L91" s="14"/>
      <c r="M91" s="15"/>
      <c r="O91" s="6"/>
      <c r="P91" s="7"/>
      <c r="Q91" s="12"/>
    </row>
    <row r="92">
      <c r="A92" s="7"/>
      <c r="B92" s="6"/>
      <c r="C92" s="6" t="str">
        <f>IF($B92="","",IFERROR(VLOOKUP($B92,Equipment!$A:$B,2,FALSE),""))</f>
        <v/>
      </c>
      <c r="D92" s="6" t="str">
        <f>IF($B92="","",IFERROR(VLOOKUP($B92,Equipment!$A:$G,7,FALSE),""))</f>
        <v/>
      </c>
      <c r="E92" s="6"/>
      <c r="G92" s="12"/>
      <c r="H92" s="12"/>
      <c r="I92" s="12"/>
      <c r="J92" s="14"/>
      <c r="K92" s="6" t="str">
        <f>IF($B92="","",IFERROR(VLOOKUP($B92,Equipment!$A:$K,11,FALSE),""))</f>
        <v/>
      </c>
      <c r="L92" s="14"/>
      <c r="M92" s="15"/>
      <c r="O92" s="6"/>
      <c r="P92" s="7"/>
      <c r="Q92" s="12"/>
    </row>
    <row r="93">
      <c r="A93" s="7"/>
      <c r="B93" s="6"/>
      <c r="C93" s="6" t="str">
        <f>IF($B93="","",IFERROR(VLOOKUP($B93,Equipment!$A:$B,2,FALSE),""))</f>
        <v/>
      </c>
      <c r="D93" s="6" t="str">
        <f>IF($B93="","",IFERROR(VLOOKUP($B93,Equipment!$A:$G,7,FALSE),""))</f>
        <v/>
      </c>
      <c r="E93" s="6"/>
      <c r="G93" s="12"/>
      <c r="H93" s="12"/>
      <c r="I93" s="12"/>
      <c r="J93" s="14"/>
      <c r="K93" s="6" t="str">
        <f>IF($B93="","",IFERROR(VLOOKUP($B93,Equipment!$A:$K,11,FALSE),""))</f>
        <v/>
      </c>
      <c r="L93" s="14"/>
      <c r="M93" s="15"/>
      <c r="O93" s="6"/>
      <c r="P93" s="7"/>
      <c r="Q93" s="12"/>
    </row>
    <row r="94">
      <c r="A94" s="7"/>
      <c r="B94" s="6"/>
      <c r="C94" s="6" t="str">
        <f>IF($B94="","",IFERROR(VLOOKUP($B94,Equipment!$A:$B,2,FALSE),""))</f>
        <v/>
      </c>
      <c r="D94" s="6" t="str">
        <f>IF($B94="","",IFERROR(VLOOKUP($B94,Equipment!$A:$G,7,FALSE),""))</f>
        <v/>
      </c>
      <c r="E94" s="6"/>
      <c r="G94" s="12"/>
      <c r="H94" s="12"/>
      <c r="I94" s="12"/>
      <c r="J94" s="14"/>
      <c r="K94" s="6" t="str">
        <f>IF($B94="","",IFERROR(VLOOKUP($B94,Equipment!$A:$K,11,FALSE),""))</f>
        <v/>
      </c>
      <c r="L94" s="14"/>
      <c r="M94" s="15"/>
      <c r="O94" s="6"/>
      <c r="P94" s="7"/>
      <c r="Q94" s="12"/>
    </row>
    <row r="95">
      <c r="A95" s="7"/>
      <c r="B95" s="6"/>
      <c r="C95" s="6" t="str">
        <f>IF($B95="","",IFERROR(VLOOKUP($B95,Equipment!$A:$B,2,FALSE),""))</f>
        <v/>
      </c>
      <c r="D95" s="6" t="str">
        <f>IF($B95="","",IFERROR(VLOOKUP($B95,Equipment!$A:$G,7,FALSE),""))</f>
        <v/>
      </c>
      <c r="E95" s="6"/>
      <c r="G95" s="12"/>
      <c r="H95" s="12"/>
      <c r="I95" s="12"/>
      <c r="J95" s="14"/>
      <c r="K95" s="6" t="str">
        <f>IF($B95="","",IFERROR(VLOOKUP($B95,Equipment!$A:$K,11,FALSE),""))</f>
        <v/>
      </c>
      <c r="L95" s="14"/>
      <c r="M95" s="15"/>
      <c r="O95" s="6"/>
      <c r="P95" s="7"/>
      <c r="Q95" s="12"/>
    </row>
    <row r="96">
      <c r="A96" s="7"/>
      <c r="B96" s="6"/>
      <c r="C96" s="6" t="str">
        <f>IF($B96="","",IFERROR(VLOOKUP($B96,Equipment!$A:$B,2,FALSE),""))</f>
        <v/>
      </c>
      <c r="D96" s="6" t="str">
        <f>IF($B96="","",IFERROR(VLOOKUP($B96,Equipment!$A:$G,7,FALSE),""))</f>
        <v/>
      </c>
      <c r="E96" s="6"/>
      <c r="G96" s="12"/>
      <c r="H96" s="12"/>
      <c r="I96" s="12"/>
      <c r="J96" s="14"/>
      <c r="K96" s="6" t="str">
        <f>IF($B96="","",IFERROR(VLOOKUP($B96,Equipment!$A:$K,11,FALSE),""))</f>
        <v/>
      </c>
      <c r="L96" s="14"/>
      <c r="M96" s="15"/>
      <c r="O96" s="6"/>
      <c r="P96" s="7"/>
      <c r="Q96" s="12"/>
    </row>
    <row r="97">
      <c r="A97" s="7"/>
      <c r="B97" s="6"/>
      <c r="C97" s="6" t="str">
        <f>IF($B97="","",IFERROR(VLOOKUP($B97,Equipment!$A:$B,2,FALSE),""))</f>
        <v/>
      </c>
      <c r="D97" s="6" t="str">
        <f>IF($B97="","",IFERROR(VLOOKUP($B97,Equipment!$A:$G,7,FALSE),""))</f>
        <v/>
      </c>
      <c r="E97" s="6"/>
      <c r="G97" s="12"/>
      <c r="H97" s="12"/>
      <c r="I97" s="12"/>
      <c r="J97" s="14"/>
      <c r="K97" s="6" t="str">
        <f>IF($B97="","",IFERROR(VLOOKUP($B97,Equipment!$A:$K,11,FALSE),""))</f>
        <v/>
      </c>
      <c r="L97" s="14"/>
      <c r="M97" s="15"/>
      <c r="O97" s="6"/>
      <c r="P97" s="7"/>
      <c r="Q97" s="12"/>
    </row>
    <row r="98">
      <c r="A98" s="7"/>
      <c r="B98" s="6"/>
      <c r="C98" s="6" t="str">
        <f>IF($B98="","",IFERROR(VLOOKUP($B98,Equipment!$A:$B,2,FALSE),""))</f>
        <v/>
      </c>
      <c r="D98" s="6" t="str">
        <f>IF($B98="","",IFERROR(VLOOKUP($B98,Equipment!$A:$G,7,FALSE),""))</f>
        <v/>
      </c>
      <c r="E98" s="6"/>
      <c r="G98" s="12"/>
      <c r="H98" s="12"/>
      <c r="I98" s="12"/>
      <c r="J98" s="14"/>
      <c r="K98" s="6" t="str">
        <f>IF($B98="","",IFERROR(VLOOKUP($B98,Equipment!$A:$K,11,FALSE),""))</f>
        <v/>
      </c>
      <c r="L98" s="14"/>
      <c r="M98" s="15"/>
      <c r="O98" s="6"/>
      <c r="P98" s="7"/>
      <c r="Q98" s="12"/>
    </row>
    <row r="99">
      <c r="A99" s="7"/>
      <c r="B99" s="6"/>
      <c r="C99" s="6" t="str">
        <f>IF($B99="","",IFERROR(VLOOKUP($B99,Equipment!$A:$B,2,FALSE),""))</f>
        <v/>
      </c>
      <c r="D99" s="6" t="str">
        <f>IF($B99="","",IFERROR(VLOOKUP($B99,Equipment!$A:$G,7,FALSE),""))</f>
        <v/>
      </c>
      <c r="E99" s="6"/>
      <c r="G99" s="12"/>
      <c r="H99" s="12"/>
      <c r="I99" s="12"/>
      <c r="J99" s="14"/>
      <c r="K99" s="6" t="str">
        <f>IF($B99="","",IFERROR(VLOOKUP($B99,Equipment!$A:$K,11,FALSE),""))</f>
        <v/>
      </c>
      <c r="L99" s="14"/>
      <c r="M99" s="15"/>
      <c r="O99" s="6"/>
      <c r="P99" s="7"/>
      <c r="Q99" s="12"/>
    </row>
    <row r="100">
      <c r="A100" s="7"/>
      <c r="B100" s="6"/>
      <c r="C100" s="6" t="str">
        <f>IF($B100="","",IFERROR(VLOOKUP($B100,Equipment!$A:$B,2,FALSE),""))</f>
        <v/>
      </c>
      <c r="D100" s="6" t="str">
        <f>IF($B100="","",IFERROR(VLOOKUP($B100,Equipment!$A:$G,7,FALSE),""))</f>
        <v/>
      </c>
      <c r="E100" s="6"/>
      <c r="G100" s="12"/>
      <c r="H100" s="12"/>
      <c r="I100" s="12"/>
      <c r="J100" s="14"/>
      <c r="K100" s="6" t="str">
        <f>IF($B100="","",IFERROR(VLOOKUP($B100,Equipment!$A:$K,11,FALSE),""))</f>
        <v/>
      </c>
      <c r="L100" s="14"/>
      <c r="M100" s="15"/>
      <c r="O100" s="6"/>
      <c r="P100" s="7"/>
      <c r="Q100" s="12"/>
    </row>
    <row r="101">
      <c r="A101" s="7"/>
      <c r="B101" s="6"/>
      <c r="C101" s="6" t="str">
        <f>IF($B101="","",IFERROR(VLOOKUP($B101,Equipment!$A:$B,2,FALSE),""))</f>
        <v/>
      </c>
      <c r="D101" s="6" t="str">
        <f>IF($B101="","",IFERROR(VLOOKUP($B101,Equipment!$A:$G,7,FALSE),""))</f>
        <v/>
      </c>
      <c r="E101" s="6"/>
      <c r="G101" s="12"/>
      <c r="H101" s="12"/>
      <c r="I101" s="12"/>
      <c r="J101" s="14"/>
      <c r="K101" s="6" t="str">
        <f>IF($B101="","",IFERROR(VLOOKUP($B101,Equipment!$A:$K,11,FALSE),""))</f>
        <v/>
      </c>
      <c r="L101" s="14"/>
      <c r="M101" s="15"/>
      <c r="O101" s="6"/>
      <c r="P101" s="7"/>
      <c r="Q101" s="12"/>
    </row>
    <row r="102">
      <c r="A102" s="7"/>
      <c r="B102" s="6"/>
      <c r="C102" s="6" t="str">
        <f>IF($B102="","",IFERROR(VLOOKUP($B102,Equipment!$A:$B,2,FALSE),""))</f>
        <v/>
      </c>
      <c r="D102" s="6" t="str">
        <f>IF($B102="","",IFERROR(VLOOKUP($B102,Equipment!$A:$G,7,FALSE),""))</f>
        <v/>
      </c>
      <c r="E102" s="6"/>
      <c r="G102" s="12"/>
      <c r="H102" s="12"/>
      <c r="I102" s="12"/>
      <c r="J102" s="14"/>
      <c r="K102" s="6" t="str">
        <f>IF($B102="","",IFERROR(VLOOKUP($B102,Equipment!$A:$K,11,FALSE),""))</f>
        <v/>
      </c>
      <c r="L102" s="14"/>
      <c r="M102" s="15"/>
      <c r="O102" s="6"/>
      <c r="P102" s="7"/>
      <c r="Q102" s="12"/>
    </row>
    <row r="103">
      <c r="A103" s="7"/>
      <c r="B103" s="6"/>
      <c r="C103" s="6" t="str">
        <f>IF($B103="","",IFERROR(VLOOKUP($B103,Equipment!$A:$B,2,FALSE),""))</f>
        <v/>
      </c>
      <c r="D103" s="6" t="str">
        <f>IF($B103="","",IFERROR(VLOOKUP($B103,Equipment!$A:$G,7,FALSE),""))</f>
        <v/>
      </c>
      <c r="E103" s="6"/>
      <c r="G103" s="12"/>
      <c r="H103" s="12"/>
      <c r="I103" s="12"/>
      <c r="J103" s="14"/>
      <c r="K103" s="6" t="str">
        <f>IF($B103="","",IFERROR(VLOOKUP($B103,Equipment!$A:$K,11,FALSE),""))</f>
        <v/>
      </c>
      <c r="L103" s="14"/>
      <c r="M103" s="15"/>
      <c r="O103" s="6"/>
      <c r="P103" s="7"/>
      <c r="Q103" s="12"/>
    </row>
    <row r="104">
      <c r="A104" s="7"/>
      <c r="B104" s="6"/>
      <c r="C104" s="6" t="str">
        <f>IF($B104="","",IFERROR(VLOOKUP($B104,Equipment!$A:$B,2,FALSE),""))</f>
        <v/>
      </c>
      <c r="D104" s="6" t="str">
        <f>IF($B104="","",IFERROR(VLOOKUP($B104,Equipment!$A:$G,7,FALSE),""))</f>
        <v/>
      </c>
      <c r="E104" s="6"/>
      <c r="G104" s="12"/>
      <c r="H104" s="12"/>
      <c r="I104" s="12"/>
      <c r="J104" s="14"/>
      <c r="K104" s="6" t="str">
        <f>IF($B104="","",IFERROR(VLOOKUP($B104,Equipment!$A:$K,11,FALSE),""))</f>
        <v/>
      </c>
      <c r="L104" s="14"/>
      <c r="M104" s="15"/>
      <c r="O104" s="6"/>
      <c r="P104" s="7"/>
      <c r="Q104" s="12"/>
    </row>
    <row r="105">
      <c r="A105" s="7"/>
      <c r="B105" s="6"/>
      <c r="C105" s="6" t="str">
        <f>IF($B105="","",IFERROR(VLOOKUP($B105,Equipment!$A:$B,2,FALSE),""))</f>
        <v/>
      </c>
      <c r="D105" s="6" t="str">
        <f>IF($B105="","",IFERROR(VLOOKUP($B105,Equipment!$A:$G,7,FALSE),""))</f>
        <v/>
      </c>
      <c r="E105" s="6"/>
      <c r="G105" s="12"/>
      <c r="H105" s="12"/>
      <c r="I105" s="12"/>
      <c r="J105" s="14"/>
      <c r="K105" s="6" t="str">
        <f>IF($B105="","",IFERROR(VLOOKUP($B105,Equipment!$A:$K,11,FALSE),""))</f>
        <v/>
      </c>
      <c r="L105" s="14"/>
      <c r="M105" s="15"/>
      <c r="O105" s="6"/>
      <c r="P105" s="7"/>
      <c r="Q105" s="12"/>
    </row>
    <row r="106">
      <c r="A106" s="7"/>
      <c r="B106" s="6"/>
      <c r="C106" s="6" t="str">
        <f>IF($B106="","",IFERROR(VLOOKUP($B106,Equipment!$A:$B,2,FALSE),""))</f>
        <v/>
      </c>
      <c r="D106" s="6" t="str">
        <f>IF($B106="","",IFERROR(VLOOKUP($B106,Equipment!$A:$G,7,FALSE),""))</f>
        <v/>
      </c>
      <c r="E106" s="6"/>
      <c r="G106" s="12"/>
      <c r="H106" s="12"/>
      <c r="I106" s="12"/>
      <c r="J106" s="14"/>
      <c r="K106" s="6" t="str">
        <f>IF($B106="","",IFERROR(VLOOKUP($B106,Equipment!$A:$K,11,FALSE),""))</f>
        <v/>
      </c>
      <c r="L106" s="14"/>
      <c r="M106" s="15"/>
      <c r="O106" s="6"/>
      <c r="P106" s="7"/>
      <c r="Q106" s="12"/>
    </row>
    <row r="107">
      <c r="A107" s="7"/>
      <c r="B107" s="6"/>
      <c r="C107" s="6" t="str">
        <f>IF($B107="","",IFERROR(VLOOKUP($B107,Equipment!$A:$B,2,FALSE),""))</f>
        <v/>
      </c>
      <c r="D107" s="6" t="str">
        <f>IF($B107="","",IFERROR(VLOOKUP($B107,Equipment!$A:$G,7,FALSE),""))</f>
        <v/>
      </c>
      <c r="E107" s="6"/>
      <c r="G107" s="12"/>
      <c r="H107" s="12"/>
      <c r="I107" s="12"/>
      <c r="J107" s="14"/>
      <c r="K107" s="6" t="str">
        <f>IF($B107="","",IFERROR(VLOOKUP($B107,Equipment!$A:$K,11,FALSE),""))</f>
        <v/>
      </c>
      <c r="L107" s="14"/>
      <c r="M107" s="15"/>
      <c r="O107" s="6"/>
      <c r="P107" s="7"/>
      <c r="Q107" s="12"/>
    </row>
    <row r="108">
      <c r="A108" s="7"/>
      <c r="B108" s="6"/>
      <c r="C108" s="6" t="str">
        <f>IF($B108="","",IFERROR(VLOOKUP($B108,Equipment!$A:$B,2,FALSE),""))</f>
        <v/>
      </c>
      <c r="D108" s="6" t="str">
        <f>IF($B108="","",IFERROR(VLOOKUP($B108,Equipment!$A:$G,7,FALSE),""))</f>
        <v/>
      </c>
      <c r="E108" s="6"/>
      <c r="G108" s="12"/>
      <c r="H108" s="12"/>
      <c r="I108" s="12"/>
      <c r="J108" s="14"/>
      <c r="K108" s="6" t="str">
        <f>IF($B108="","",IFERROR(VLOOKUP($B108,Equipment!$A:$K,11,FALSE),""))</f>
        <v/>
      </c>
      <c r="L108" s="14"/>
      <c r="M108" s="15"/>
      <c r="O108" s="6"/>
      <c r="P108" s="7"/>
      <c r="Q108" s="12"/>
    </row>
    <row r="109">
      <c r="A109" s="7"/>
      <c r="B109" s="6"/>
      <c r="C109" s="6" t="str">
        <f>IF($B109="","",IFERROR(VLOOKUP($B109,Equipment!$A:$B,2,FALSE),""))</f>
        <v/>
      </c>
      <c r="D109" s="6" t="str">
        <f>IF($B109="","",IFERROR(VLOOKUP($B109,Equipment!$A:$G,7,FALSE),""))</f>
        <v/>
      </c>
      <c r="E109" s="6"/>
      <c r="G109" s="12"/>
      <c r="H109" s="12"/>
      <c r="I109" s="12"/>
      <c r="J109" s="14"/>
      <c r="K109" s="6" t="str">
        <f>IF($B109="","",IFERROR(VLOOKUP($B109,Equipment!$A:$K,11,FALSE),""))</f>
        <v/>
      </c>
      <c r="L109" s="14"/>
      <c r="M109" s="15"/>
      <c r="O109" s="6"/>
      <c r="P109" s="7"/>
      <c r="Q109" s="12"/>
    </row>
    <row r="110">
      <c r="A110" s="7"/>
      <c r="B110" s="6"/>
      <c r="C110" s="6" t="str">
        <f>IF($B110="","",IFERROR(VLOOKUP($B110,Equipment!$A:$B,2,FALSE),""))</f>
        <v/>
      </c>
      <c r="D110" s="6" t="str">
        <f>IF($B110="","",IFERROR(VLOOKUP($B110,Equipment!$A:$G,7,FALSE),""))</f>
        <v/>
      </c>
      <c r="E110" s="6"/>
      <c r="G110" s="12"/>
      <c r="H110" s="12"/>
      <c r="I110" s="12"/>
      <c r="J110" s="14"/>
      <c r="K110" s="6" t="str">
        <f>IF($B110="","",IFERROR(VLOOKUP($B110,Equipment!$A:$K,11,FALSE),""))</f>
        <v/>
      </c>
      <c r="L110" s="14"/>
      <c r="M110" s="15"/>
      <c r="O110" s="6"/>
      <c r="P110" s="7"/>
      <c r="Q110" s="12"/>
    </row>
    <row r="111">
      <c r="A111" s="7"/>
      <c r="B111" s="6"/>
      <c r="C111" s="6" t="str">
        <f>IF($B111="","",IFERROR(VLOOKUP($B111,Equipment!$A:$B,2,FALSE),""))</f>
        <v/>
      </c>
      <c r="D111" s="6" t="str">
        <f>IF($B111="","",IFERROR(VLOOKUP($B111,Equipment!$A:$G,7,FALSE),""))</f>
        <v/>
      </c>
      <c r="E111" s="6"/>
      <c r="G111" s="12"/>
      <c r="H111" s="12"/>
      <c r="I111" s="12"/>
      <c r="J111" s="14"/>
      <c r="K111" s="6" t="str">
        <f>IF($B111="","",IFERROR(VLOOKUP($B111,Equipment!$A:$K,11,FALSE),""))</f>
        <v/>
      </c>
      <c r="L111" s="14"/>
      <c r="M111" s="15"/>
      <c r="O111" s="6"/>
      <c r="P111" s="7"/>
      <c r="Q111" s="12"/>
    </row>
    <row r="112">
      <c r="A112" s="7"/>
      <c r="B112" s="6"/>
      <c r="C112" s="6" t="str">
        <f>IF($B112="","",IFERROR(VLOOKUP($B112,Equipment!$A:$B,2,FALSE),""))</f>
        <v/>
      </c>
      <c r="D112" s="6" t="str">
        <f>IF($B112="","",IFERROR(VLOOKUP($B112,Equipment!$A:$G,7,FALSE),""))</f>
        <v/>
      </c>
      <c r="E112" s="6"/>
      <c r="G112" s="12"/>
      <c r="H112" s="12"/>
      <c r="I112" s="12"/>
      <c r="J112" s="14"/>
      <c r="K112" s="6" t="str">
        <f>IF($B112="","",IFERROR(VLOOKUP($B112,Equipment!$A:$K,11,FALSE),""))</f>
        <v/>
      </c>
      <c r="L112" s="14"/>
      <c r="M112" s="15"/>
      <c r="O112" s="6"/>
      <c r="P112" s="7"/>
      <c r="Q112" s="12"/>
    </row>
    <row r="113">
      <c r="A113" s="7"/>
      <c r="B113" s="6"/>
      <c r="C113" s="6" t="str">
        <f>IF($B113="","",IFERROR(VLOOKUP($B113,Equipment!$A:$B,2,FALSE),""))</f>
        <v/>
      </c>
      <c r="D113" s="6" t="str">
        <f>IF($B113="","",IFERROR(VLOOKUP($B113,Equipment!$A:$G,7,FALSE),""))</f>
        <v/>
      </c>
      <c r="E113" s="6"/>
      <c r="G113" s="12"/>
      <c r="H113" s="12"/>
      <c r="I113" s="12"/>
      <c r="J113" s="14"/>
      <c r="K113" s="6" t="str">
        <f>IF($B113="","",IFERROR(VLOOKUP($B113,Equipment!$A:$K,11,FALSE),""))</f>
        <v/>
      </c>
      <c r="L113" s="14"/>
      <c r="M113" s="15"/>
      <c r="O113" s="6"/>
      <c r="P113" s="7"/>
      <c r="Q113" s="12"/>
    </row>
    <row r="114">
      <c r="A114" s="7"/>
      <c r="B114" s="6"/>
      <c r="C114" s="6" t="str">
        <f>IF($B114="","",IFERROR(VLOOKUP($B114,Equipment!$A:$B,2,FALSE),""))</f>
        <v/>
      </c>
      <c r="D114" s="6" t="str">
        <f>IF($B114="","",IFERROR(VLOOKUP($B114,Equipment!$A:$G,7,FALSE),""))</f>
        <v/>
      </c>
      <c r="E114" s="6"/>
      <c r="G114" s="12"/>
      <c r="H114" s="12"/>
      <c r="I114" s="12"/>
      <c r="J114" s="14"/>
      <c r="K114" s="6" t="str">
        <f>IF($B114="","",IFERROR(VLOOKUP($B114,Equipment!$A:$K,11,FALSE),""))</f>
        <v/>
      </c>
      <c r="L114" s="14"/>
      <c r="M114" s="15"/>
      <c r="O114" s="6"/>
      <c r="P114" s="7"/>
      <c r="Q114" s="12"/>
    </row>
    <row r="115">
      <c r="A115" s="7"/>
      <c r="B115" s="6"/>
      <c r="C115" s="6" t="str">
        <f>IF($B115="","",IFERROR(VLOOKUP($B115,Equipment!$A:$B,2,FALSE),""))</f>
        <v/>
      </c>
      <c r="D115" s="6" t="str">
        <f>IF($B115="","",IFERROR(VLOOKUP($B115,Equipment!$A:$G,7,FALSE),""))</f>
        <v/>
      </c>
      <c r="E115" s="6"/>
      <c r="G115" s="12"/>
      <c r="H115" s="12"/>
      <c r="I115" s="12"/>
      <c r="J115" s="14"/>
      <c r="K115" s="6" t="str">
        <f>IF($B115="","",IFERROR(VLOOKUP($B115,Equipment!$A:$K,11,FALSE),""))</f>
        <v/>
      </c>
      <c r="L115" s="14"/>
      <c r="M115" s="15"/>
      <c r="O115" s="6"/>
      <c r="P115" s="7"/>
      <c r="Q115" s="12"/>
    </row>
    <row r="116">
      <c r="A116" s="7"/>
      <c r="B116" s="6"/>
      <c r="C116" s="6" t="str">
        <f>IF($B116="","",IFERROR(VLOOKUP($B116,Equipment!$A:$B,2,FALSE),""))</f>
        <v/>
      </c>
      <c r="D116" s="6" t="str">
        <f>IF($B116="","",IFERROR(VLOOKUP($B116,Equipment!$A:$G,7,FALSE),""))</f>
        <v/>
      </c>
      <c r="E116" s="6"/>
      <c r="G116" s="12"/>
      <c r="H116" s="12"/>
      <c r="I116" s="12"/>
      <c r="J116" s="14"/>
      <c r="K116" s="6" t="str">
        <f>IF($B116="","",IFERROR(VLOOKUP($B116,Equipment!$A:$K,11,FALSE),""))</f>
        <v/>
      </c>
      <c r="L116" s="14"/>
      <c r="M116" s="15"/>
      <c r="O116" s="6"/>
      <c r="P116" s="7"/>
      <c r="Q116" s="12"/>
    </row>
    <row r="117">
      <c r="A117" s="7"/>
      <c r="B117" s="6"/>
      <c r="C117" s="6" t="str">
        <f>IF($B117="","",IFERROR(VLOOKUP($B117,Equipment!$A:$B,2,FALSE),""))</f>
        <v/>
      </c>
      <c r="D117" s="6" t="str">
        <f>IF($B117="","",IFERROR(VLOOKUP($B117,Equipment!$A:$G,7,FALSE),""))</f>
        <v/>
      </c>
      <c r="E117" s="6"/>
      <c r="G117" s="12"/>
      <c r="H117" s="12"/>
      <c r="I117" s="12"/>
      <c r="J117" s="14"/>
      <c r="K117" s="6" t="str">
        <f>IF($B117="","",IFERROR(VLOOKUP($B117,Equipment!$A:$K,11,FALSE),""))</f>
        <v/>
      </c>
      <c r="L117" s="14"/>
      <c r="M117" s="15"/>
      <c r="O117" s="6"/>
      <c r="P117" s="7"/>
      <c r="Q117" s="12"/>
    </row>
    <row r="118">
      <c r="A118" s="7"/>
      <c r="B118" s="6"/>
      <c r="C118" s="6" t="str">
        <f>IF($B118="","",IFERROR(VLOOKUP($B118,Equipment!$A:$B,2,FALSE),""))</f>
        <v/>
      </c>
      <c r="D118" s="6" t="str">
        <f>IF($B118="","",IFERROR(VLOOKUP($B118,Equipment!$A:$G,7,FALSE),""))</f>
        <v/>
      </c>
      <c r="E118" s="6"/>
      <c r="G118" s="12"/>
      <c r="H118" s="12"/>
      <c r="I118" s="12"/>
      <c r="J118" s="14"/>
      <c r="K118" s="6" t="str">
        <f>IF($B118="","",IFERROR(VLOOKUP($B118,Equipment!$A:$K,11,FALSE),""))</f>
        <v/>
      </c>
      <c r="L118" s="14"/>
      <c r="M118" s="15"/>
      <c r="O118" s="6"/>
      <c r="P118" s="7"/>
      <c r="Q118" s="12"/>
    </row>
    <row r="119">
      <c r="A119" s="7"/>
      <c r="B119" s="6"/>
      <c r="C119" s="6" t="str">
        <f>IF($B119="","",IFERROR(VLOOKUP($B119,Equipment!$A:$B,2,FALSE),""))</f>
        <v/>
      </c>
      <c r="D119" s="6" t="str">
        <f>IF($B119="","",IFERROR(VLOOKUP($B119,Equipment!$A:$G,7,FALSE),""))</f>
        <v/>
      </c>
      <c r="E119" s="6"/>
      <c r="G119" s="12"/>
      <c r="H119" s="12"/>
      <c r="I119" s="12"/>
      <c r="J119" s="14"/>
      <c r="K119" s="6" t="str">
        <f>IF($B119="","",IFERROR(VLOOKUP($B119,Equipment!$A:$K,11,FALSE),""))</f>
        <v/>
      </c>
      <c r="L119" s="14"/>
      <c r="M119" s="15"/>
      <c r="O119" s="6"/>
      <c r="P119" s="7"/>
      <c r="Q119" s="12"/>
    </row>
    <row r="120">
      <c r="A120" s="7"/>
      <c r="B120" s="6"/>
      <c r="C120" s="6" t="str">
        <f>IF($B120="","",IFERROR(VLOOKUP($B120,Equipment!$A:$B,2,FALSE),""))</f>
        <v/>
      </c>
      <c r="D120" s="6" t="str">
        <f>IF($B120="","",IFERROR(VLOOKUP($B120,Equipment!$A:$G,7,FALSE),""))</f>
        <v/>
      </c>
      <c r="E120" s="6"/>
      <c r="G120" s="12"/>
      <c r="H120" s="12"/>
      <c r="I120" s="12"/>
      <c r="J120" s="14"/>
      <c r="K120" s="6" t="str">
        <f>IF($B120="","",IFERROR(VLOOKUP($B120,Equipment!$A:$K,11,FALSE),""))</f>
        <v/>
      </c>
      <c r="L120" s="14"/>
      <c r="M120" s="15"/>
      <c r="O120" s="6"/>
      <c r="P120" s="7"/>
      <c r="Q120" s="12"/>
    </row>
    <row r="121">
      <c r="A121" s="7"/>
      <c r="B121" s="6"/>
      <c r="C121" s="6" t="str">
        <f>IF($B121="","",IFERROR(VLOOKUP($B121,Equipment!$A:$B,2,FALSE),""))</f>
        <v/>
      </c>
      <c r="D121" s="6" t="str">
        <f>IF($B121="","",IFERROR(VLOOKUP($B121,Equipment!$A:$G,7,FALSE),""))</f>
        <v/>
      </c>
      <c r="E121" s="6"/>
      <c r="G121" s="12"/>
      <c r="H121" s="12"/>
      <c r="I121" s="12"/>
      <c r="J121" s="14"/>
      <c r="K121" s="6" t="str">
        <f>IF($B121="","",IFERROR(VLOOKUP($B121,Equipment!$A:$K,11,FALSE),""))</f>
        <v/>
      </c>
      <c r="L121" s="14"/>
      <c r="M121" s="15"/>
      <c r="O121" s="6"/>
      <c r="P121" s="7"/>
      <c r="Q121" s="12"/>
    </row>
    <row r="122">
      <c r="A122" s="7"/>
      <c r="B122" s="6"/>
      <c r="C122" s="6" t="str">
        <f>IF($B122="","",IFERROR(VLOOKUP($B122,Equipment!$A:$B,2,FALSE),""))</f>
        <v/>
      </c>
      <c r="D122" s="6" t="str">
        <f>IF($B122="","",IFERROR(VLOOKUP($B122,Equipment!$A:$G,7,FALSE),""))</f>
        <v/>
      </c>
      <c r="E122" s="6"/>
      <c r="G122" s="12"/>
      <c r="H122" s="12"/>
      <c r="I122" s="12"/>
      <c r="J122" s="14"/>
      <c r="K122" s="6" t="str">
        <f>IF($B122="","",IFERROR(VLOOKUP($B122,Equipment!$A:$K,11,FALSE),""))</f>
        <v/>
      </c>
      <c r="L122" s="14"/>
      <c r="M122" s="15"/>
      <c r="O122" s="6"/>
      <c r="P122" s="7"/>
      <c r="Q122" s="12"/>
    </row>
    <row r="123">
      <c r="A123" s="7"/>
      <c r="B123" s="6"/>
      <c r="C123" s="6" t="str">
        <f>IF($B123="","",IFERROR(VLOOKUP($B123,Equipment!$A:$B,2,FALSE),""))</f>
        <v/>
      </c>
      <c r="D123" s="6" t="str">
        <f>IF($B123="","",IFERROR(VLOOKUP($B123,Equipment!$A:$G,7,FALSE),""))</f>
        <v/>
      </c>
      <c r="E123" s="6"/>
      <c r="G123" s="12"/>
      <c r="H123" s="12"/>
      <c r="I123" s="12"/>
      <c r="J123" s="14"/>
      <c r="K123" s="6" t="str">
        <f>IF($B123="","",IFERROR(VLOOKUP($B123,Equipment!$A:$K,11,FALSE),""))</f>
        <v/>
      </c>
      <c r="L123" s="14"/>
      <c r="M123" s="15"/>
      <c r="O123" s="6"/>
      <c r="P123" s="7"/>
      <c r="Q123" s="12"/>
    </row>
    <row r="124">
      <c r="A124" s="7"/>
      <c r="B124" s="6"/>
      <c r="C124" s="6" t="str">
        <f>IF($B124="","",IFERROR(VLOOKUP($B124,Equipment!$A:$B,2,FALSE),""))</f>
        <v/>
      </c>
      <c r="D124" s="6" t="str">
        <f>IF($B124="","",IFERROR(VLOOKUP($B124,Equipment!$A:$G,7,FALSE),""))</f>
        <v/>
      </c>
      <c r="E124" s="6"/>
      <c r="G124" s="12"/>
      <c r="H124" s="12"/>
      <c r="I124" s="12"/>
      <c r="J124" s="14"/>
      <c r="K124" s="6" t="str">
        <f>IF($B124="","",IFERROR(VLOOKUP($B124,Equipment!$A:$K,11,FALSE),""))</f>
        <v/>
      </c>
      <c r="L124" s="14"/>
      <c r="M124" s="15"/>
      <c r="O124" s="6"/>
      <c r="P124" s="7"/>
      <c r="Q124" s="12"/>
    </row>
    <row r="125">
      <c r="A125" s="7"/>
      <c r="B125" s="6"/>
      <c r="C125" s="6" t="str">
        <f>IF($B125="","",IFERROR(VLOOKUP($B125,Equipment!$A:$B,2,FALSE),""))</f>
        <v/>
      </c>
      <c r="D125" s="6" t="str">
        <f>IF($B125="","",IFERROR(VLOOKUP($B125,Equipment!$A:$G,7,FALSE),""))</f>
        <v/>
      </c>
      <c r="E125" s="6"/>
      <c r="G125" s="12"/>
      <c r="H125" s="12"/>
      <c r="I125" s="12"/>
      <c r="J125" s="14"/>
      <c r="K125" s="6" t="str">
        <f>IF($B125="","",IFERROR(VLOOKUP($B125,Equipment!$A:$K,11,FALSE),""))</f>
        <v/>
      </c>
      <c r="L125" s="14"/>
      <c r="M125" s="15"/>
      <c r="O125" s="6"/>
      <c r="P125" s="7"/>
      <c r="Q125" s="12"/>
    </row>
    <row r="126">
      <c r="A126" s="7"/>
      <c r="B126" s="6"/>
      <c r="C126" s="6" t="str">
        <f>IF($B126="","",IFERROR(VLOOKUP($B126,Equipment!$A:$B,2,FALSE),""))</f>
        <v/>
      </c>
      <c r="D126" s="6" t="str">
        <f>IF($B126="","",IFERROR(VLOOKUP($B126,Equipment!$A:$G,7,FALSE),""))</f>
        <v/>
      </c>
      <c r="E126" s="6"/>
      <c r="G126" s="12"/>
      <c r="H126" s="12"/>
      <c r="I126" s="12"/>
      <c r="J126" s="14"/>
      <c r="K126" s="6" t="str">
        <f>IF($B126="","",IFERROR(VLOOKUP($B126,Equipment!$A:$K,11,FALSE),""))</f>
        <v/>
      </c>
      <c r="L126" s="14"/>
      <c r="M126" s="15"/>
      <c r="O126" s="6"/>
      <c r="P126" s="7"/>
      <c r="Q126" s="12"/>
    </row>
    <row r="127">
      <c r="A127" s="7"/>
      <c r="B127" s="6"/>
      <c r="C127" s="6" t="str">
        <f>IF($B127="","",IFERROR(VLOOKUP($B127,Equipment!$A:$B,2,FALSE),""))</f>
        <v/>
      </c>
      <c r="D127" s="6" t="str">
        <f>IF($B127="","",IFERROR(VLOOKUP($B127,Equipment!$A:$G,7,FALSE),""))</f>
        <v/>
      </c>
      <c r="E127" s="6"/>
      <c r="G127" s="12"/>
      <c r="H127" s="12"/>
      <c r="I127" s="12"/>
      <c r="J127" s="14"/>
      <c r="K127" s="6" t="str">
        <f>IF($B127="","",IFERROR(VLOOKUP($B127,Equipment!$A:$K,11,FALSE),""))</f>
        <v/>
      </c>
      <c r="L127" s="14"/>
      <c r="M127" s="15"/>
      <c r="O127" s="6"/>
      <c r="P127" s="7"/>
      <c r="Q127" s="12"/>
    </row>
    <row r="128">
      <c r="A128" s="7"/>
      <c r="B128" s="6"/>
      <c r="C128" s="6" t="str">
        <f>IF($B128="","",IFERROR(VLOOKUP($B128,Equipment!$A:$B,2,FALSE),""))</f>
        <v/>
      </c>
      <c r="D128" s="6" t="str">
        <f>IF($B128="","",IFERROR(VLOOKUP($B128,Equipment!$A:$G,7,FALSE),""))</f>
        <v/>
      </c>
      <c r="E128" s="6"/>
      <c r="G128" s="12"/>
      <c r="H128" s="12"/>
      <c r="I128" s="12"/>
      <c r="J128" s="14"/>
      <c r="K128" s="6" t="str">
        <f>IF($B128="","",IFERROR(VLOOKUP($B128,Equipment!$A:$K,11,FALSE),""))</f>
        <v/>
      </c>
      <c r="L128" s="14"/>
      <c r="M128" s="15"/>
      <c r="O128" s="6"/>
      <c r="P128" s="7"/>
      <c r="Q128" s="12"/>
    </row>
    <row r="129">
      <c r="A129" s="7"/>
      <c r="B129" s="6"/>
      <c r="C129" s="6" t="str">
        <f>IF($B129="","",IFERROR(VLOOKUP($B129,Equipment!$A:$B,2,FALSE),""))</f>
        <v/>
      </c>
      <c r="D129" s="6" t="str">
        <f>IF($B129="","",IFERROR(VLOOKUP($B129,Equipment!$A:$G,7,FALSE),""))</f>
        <v/>
      </c>
      <c r="E129" s="6"/>
      <c r="G129" s="12"/>
      <c r="H129" s="12"/>
      <c r="I129" s="12"/>
      <c r="J129" s="14"/>
      <c r="K129" s="6" t="str">
        <f>IF($B129="","",IFERROR(VLOOKUP($B129,Equipment!$A:$K,11,FALSE),""))</f>
        <v/>
      </c>
      <c r="L129" s="14"/>
      <c r="M129" s="15"/>
      <c r="O129" s="6"/>
      <c r="P129" s="7"/>
      <c r="Q129" s="12"/>
    </row>
    <row r="130">
      <c r="A130" s="7"/>
      <c r="B130" s="6"/>
      <c r="C130" s="6" t="str">
        <f>IF($B130="","",IFERROR(VLOOKUP($B130,Equipment!$A:$B,2,FALSE),""))</f>
        <v/>
      </c>
      <c r="D130" s="6" t="str">
        <f>IF($B130="","",IFERROR(VLOOKUP($B130,Equipment!$A:$G,7,FALSE),""))</f>
        <v/>
      </c>
      <c r="E130" s="6"/>
      <c r="G130" s="12"/>
      <c r="H130" s="12"/>
      <c r="I130" s="12"/>
      <c r="J130" s="14"/>
      <c r="K130" s="6" t="str">
        <f>IF($B130="","",IFERROR(VLOOKUP($B130,Equipment!$A:$K,11,FALSE),""))</f>
        <v/>
      </c>
      <c r="L130" s="14"/>
      <c r="M130" s="15"/>
      <c r="O130" s="6"/>
      <c r="P130" s="7"/>
      <c r="Q130" s="12"/>
    </row>
    <row r="131">
      <c r="A131" s="7"/>
      <c r="B131" s="6"/>
      <c r="C131" s="6" t="str">
        <f>IF($B131="","",IFERROR(VLOOKUP($B131,Equipment!$A:$B,2,FALSE),""))</f>
        <v/>
      </c>
      <c r="D131" s="6" t="str">
        <f>IF($B131="","",IFERROR(VLOOKUP($B131,Equipment!$A:$G,7,FALSE),""))</f>
        <v/>
      </c>
      <c r="E131" s="6"/>
      <c r="G131" s="12"/>
      <c r="H131" s="12"/>
      <c r="I131" s="12"/>
      <c r="J131" s="14"/>
      <c r="K131" s="6" t="str">
        <f>IF($B131="","",IFERROR(VLOOKUP($B131,Equipment!$A:$K,11,FALSE),""))</f>
        <v/>
      </c>
      <c r="L131" s="14"/>
      <c r="M131" s="15"/>
      <c r="O131" s="6"/>
      <c r="P131" s="7"/>
      <c r="Q131" s="12"/>
    </row>
    <row r="132">
      <c r="A132" s="7"/>
      <c r="B132" s="6"/>
      <c r="C132" s="6" t="str">
        <f>IF($B132="","",IFERROR(VLOOKUP($B132,Equipment!$A:$B,2,FALSE),""))</f>
        <v/>
      </c>
      <c r="D132" s="6" t="str">
        <f>IF($B132="","",IFERROR(VLOOKUP($B132,Equipment!$A:$G,7,FALSE),""))</f>
        <v/>
      </c>
      <c r="E132" s="6"/>
      <c r="G132" s="12"/>
      <c r="H132" s="12"/>
      <c r="I132" s="12"/>
      <c r="J132" s="14"/>
      <c r="K132" s="6" t="str">
        <f>IF($B132="","",IFERROR(VLOOKUP($B132,Equipment!$A:$K,11,FALSE),""))</f>
        <v/>
      </c>
      <c r="L132" s="14"/>
      <c r="M132" s="15"/>
      <c r="O132" s="6"/>
      <c r="P132" s="7"/>
      <c r="Q132" s="12"/>
    </row>
    <row r="133">
      <c r="A133" s="7"/>
      <c r="B133" s="6"/>
      <c r="C133" s="6" t="str">
        <f>IF($B133="","",IFERROR(VLOOKUP($B133,Equipment!$A:$B,2,FALSE),""))</f>
        <v/>
      </c>
      <c r="D133" s="6" t="str">
        <f>IF($B133="","",IFERROR(VLOOKUP($B133,Equipment!$A:$G,7,FALSE),""))</f>
        <v/>
      </c>
      <c r="E133" s="6"/>
      <c r="G133" s="12"/>
      <c r="H133" s="12"/>
      <c r="I133" s="12"/>
      <c r="J133" s="14"/>
      <c r="K133" s="6" t="str">
        <f>IF($B133="","",IFERROR(VLOOKUP($B133,Equipment!$A:$K,11,FALSE),""))</f>
        <v/>
      </c>
      <c r="L133" s="14"/>
      <c r="M133" s="15"/>
      <c r="O133" s="6"/>
      <c r="P133" s="7"/>
      <c r="Q133" s="12"/>
    </row>
    <row r="134">
      <c r="A134" s="7"/>
      <c r="B134" s="6"/>
      <c r="C134" s="6" t="str">
        <f>IF($B134="","",IFERROR(VLOOKUP($B134,Equipment!$A:$B,2,FALSE),""))</f>
        <v/>
      </c>
      <c r="D134" s="6" t="str">
        <f>IF($B134="","",IFERROR(VLOOKUP($B134,Equipment!$A:$G,7,FALSE),""))</f>
        <v/>
      </c>
      <c r="E134" s="6"/>
      <c r="G134" s="12"/>
      <c r="H134" s="12"/>
      <c r="I134" s="12"/>
      <c r="J134" s="14"/>
      <c r="K134" s="6" t="str">
        <f>IF($B134="","",IFERROR(VLOOKUP($B134,Equipment!$A:$K,11,FALSE),""))</f>
        <v/>
      </c>
      <c r="L134" s="14"/>
      <c r="M134" s="15"/>
      <c r="O134" s="6"/>
      <c r="P134" s="7"/>
      <c r="Q134" s="12"/>
    </row>
    <row r="135">
      <c r="A135" s="7"/>
      <c r="B135" s="6"/>
      <c r="C135" s="6" t="str">
        <f>IF($B135="","",IFERROR(VLOOKUP($B135,Equipment!$A:$B,2,FALSE),""))</f>
        <v/>
      </c>
      <c r="D135" s="6" t="str">
        <f>IF($B135="","",IFERROR(VLOOKUP($B135,Equipment!$A:$G,7,FALSE),""))</f>
        <v/>
      </c>
      <c r="E135" s="6"/>
      <c r="G135" s="12"/>
      <c r="H135" s="12"/>
      <c r="I135" s="12"/>
      <c r="J135" s="14"/>
      <c r="K135" s="6" t="str">
        <f>IF($B135="","",IFERROR(VLOOKUP($B135,Equipment!$A:$K,11,FALSE),""))</f>
        <v/>
      </c>
      <c r="L135" s="14"/>
      <c r="M135" s="15"/>
      <c r="O135" s="6"/>
      <c r="P135" s="7"/>
      <c r="Q135" s="12"/>
    </row>
    <row r="136">
      <c r="A136" s="7"/>
      <c r="B136" s="6"/>
      <c r="C136" s="6" t="str">
        <f>IF($B136="","",IFERROR(VLOOKUP($B136,Equipment!$A:$B,2,FALSE),""))</f>
        <v/>
      </c>
      <c r="D136" s="6" t="str">
        <f>IF($B136="","",IFERROR(VLOOKUP($B136,Equipment!$A:$G,7,FALSE),""))</f>
        <v/>
      </c>
      <c r="E136" s="6"/>
      <c r="G136" s="12"/>
      <c r="H136" s="12"/>
      <c r="I136" s="12"/>
      <c r="J136" s="14"/>
      <c r="K136" s="6" t="str">
        <f>IF($B136="","",IFERROR(VLOOKUP($B136,Equipment!$A:$K,11,FALSE),""))</f>
        <v/>
      </c>
      <c r="L136" s="14"/>
      <c r="M136" s="15"/>
      <c r="O136" s="6"/>
      <c r="P136" s="7"/>
      <c r="Q136" s="12"/>
    </row>
    <row r="137">
      <c r="A137" s="7"/>
      <c r="B137" s="6"/>
      <c r="C137" s="6" t="str">
        <f>IF($B137="","",IFERROR(VLOOKUP($B137,Equipment!$A:$B,2,FALSE),""))</f>
        <v/>
      </c>
      <c r="D137" s="6" t="str">
        <f>IF($B137="","",IFERROR(VLOOKUP($B137,Equipment!$A:$G,7,FALSE),""))</f>
        <v/>
      </c>
      <c r="E137" s="6"/>
      <c r="G137" s="12"/>
      <c r="H137" s="12"/>
      <c r="I137" s="12"/>
      <c r="J137" s="14"/>
      <c r="K137" s="6" t="str">
        <f>IF($B137="","",IFERROR(VLOOKUP($B137,Equipment!$A:$K,11,FALSE),""))</f>
        <v/>
      </c>
      <c r="L137" s="14"/>
      <c r="M137" s="15"/>
      <c r="O137" s="6"/>
      <c r="P137" s="7"/>
      <c r="Q137" s="12"/>
    </row>
    <row r="138">
      <c r="A138" s="7"/>
      <c r="B138" s="6"/>
      <c r="C138" s="6" t="str">
        <f>IF($B138="","",IFERROR(VLOOKUP($B138,Equipment!$A:$B,2,FALSE),""))</f>
        <v/>
      </c>
      <c r="D138" s="6" t="str">
        <f>IF($B138="","",IFERROR(VLOOKUP($B138,Equipment!$A:$G,7,FALSE),""))</f>
        <v/>
      </c>
      <c r="E138" s="6"/>
      <c r="G138" s="12"/>
      <c r="H138" s="12"/>
      <c r="I138" s="12"/>
      <c r="J138" s="14"/>
      <c r="K138" s="6" t="str">
        <f>IF($B138="","",IFERROR(VLOOKUP($B138,Equipment!$A:$K,11,FALSE),""))</f>
        <v/>
      </c>
      <c r="L138" s="14"/>
      <c r="M138" s="15"/>
      <c r="O138" s="6"/>
      <c r="P138" s="7"/>
      <c r="Q138" s="12"/>
    </row>
    <row r="139">
      <c r="A139" s="7"/>
      <c r="B139" s="6"/>
      <c r="C139" s="6" t="str">
        <f>IF($B139="","",IFERROR(VLOOKUP($B139,Equipment!$A:$B,2,FALSE),""))</f>
        <v/>
      </c>
      <c r="D139" s="6" t="str">
        <f>IF($B139="","",IFERROR(VLOOKUP($B139,Equipment!$A:$G,7,FALSE),""))</f>
        <v/>
      </c>
      <c r="E139" s="6"/>
      <c r="G139" s="12"/>
      <c r="H139" s="12"/>
      <c r="I139" s="12"/>
      <c r="J139" s="14"/>
      <c r="K139" s="6" t="str">
        <f>IF($B139="","",IFERROR(VLOOKUP($B139,Equipment!$A:$K,11,FALSE),""))</f>
        <v/>
      </c>
      <c r="L139" s="14"/>
      <c r="M139" s="15"/>
      <c r="O139" s="6"/>
      <c r="P139" s="7"/>
      <c r="Q139" s="12"/>
    </row>
    <row r="140">
      <c r="A140" s="7"/>
      <c r="B140" s="6"/>
      <c r="C140" s="6" t="str">
        <f>IF($B140="","",IFERROR(VLOOKUP($B140,Equipment!$A:$B,2,FALSE),""))</f>
        <v/>
      </c>
      <c r="D140" s="6" t="str">
        <f>IF($B140="","",IFERROR(VLOOKUP($B140,Equipment!$A:$G,7,FALSE),""))</f>
        <v/>
      </c>
      <c r="E140" s="6"/>
      <c r="G140" s="12"/>
      <c r="H140" s="12"/>
      <c r="I140" s="12"/>
      <c r="J140" s="14"/>
      <c r="K140" s="6" t="str">
        <f>IF($B140="","",IFERROR(VLOOKUP($B140,Equipment!$A:$K,11,FALSE),""))</f>
        <v/>
      </c>
      <c r="L140" s="14"/>
      <c r="M140" s="15"/>
      <c r="O140" s="6"/>
      <c r="P140" s="7"/>
      <c r="Q140" s="12"/>
    </row>
    <row r="141">
      <c r="A141" s="7"/>
      <c r="B141" s="6"/>
      <c r="C141" s="6" t="str">
        <f>IF($B141="","",IFERROR(VLOOKUP($B141,Equipment!$A:$B,2,FALSE),""))</f>
        <v/>
      </c>
      <c r="D141" s="6" t="str">
        <f>IF($B141="","",IFERROR(VLOOKUP($B141,Equipment!$A:$G,7,FALSE),""))</f>
        <v/>
      </c>
      <c r="E141" s="6"/>
      <c r="G141" s="12"/>
      <c r="H141" s="12"/>
      <c r="I141" s="12"/>
      <c r="J141" s="14"/>
      <c r="K141" s="6" t="str">
        <f>IF($B141="","",IFERROR(VLOOKUP($B141,Equipment!$A:$K,11,FALSE),""))</f>
        <v/>
      </c>
      <c r="L141" s="14"/>
      <c r="M141" s="15"/>
      <c r="O141" s="6"/>
      <c r="P141" s="7"/>
      <c r="Q141" s="12"/>
    </row>
    <row r="142">
      <c r="A142" s="7"/>
      <c r="B142" s="6"/>
      <c r="C142" s="6" t="str">
        <f>IF($B142="","",IFERROR(VLOOKUP($B142,Equipment!$A:$B,2,FALSE),""))</f>
        <v/>
      </c>
      <c r="D142" s="6" t="str">
        <f>IF($B142="","",IFERROR(VLOOKUP($B142,Equipment!$A:$G,7,FALSE),""))</f>
        <v/>
      </c>
      <c r="E142" s="6"/>
      <c r="G142" s="12"/>
      <c r="H142" s="12"/>
      <c r="I142" s="12"/>
      <c r="J142" s="14"/>
      <c r="K142" s="6" t="str">
        <f>IF($B142="","",IFERROR(VLOOKUP($B142,Equipment!$A:$K,11,FALSE),""))</f>
        <v/>
      </c>
      <c r="L142" s="14"/>
      <c r="M142" s="15"/>
      <c r="O142" s="6"/>
      <c r="P142" s="7"/>
      <c r="Q142" s="12"/>
    </row>
    <row r="143">
      <c r="A143" s="7"/>
      <c r="B143" s="6"/>
      <c r="C143" s="6" t="str">
        <f>IF($B143="","",IFERROR(VLOOKUP($B143,Equipment!$A:$B,2,FALSE),""))</f>
        <v/>
      </c>
      <c r="D143" s="6" t="str">
        <f>IF($B143="","",IFERROR(VLOOKUP($B143,Equipment!$A:$G,7,FALSE),""))</f>
        <v/>
      </c>
      <c r="E143" s="6"/>
      <c r="G143" s="12"/>
      <c r="H143" s="12"/>
      <c r="I143" s="12"/>
      <c r="J143" s="14"/>
      <c r="K143" s="6" t="str">
        <f>IF($B143="","",IFERROR(VLOOKUP($B143,Equipment!$A:$K,11,FALSE),""))</f>
        <v/>
      </c>
      <c r="L143" s="14"/>
      <c r="M143" s="15"/>
      <c r="O143" s="6"/>
      <c r="P143" s="7"/>
      <c r="Q143" s="12"/>
    </row>
    <row r="144">
      <c r="A144" s="7"/>
      <c r="B144" s="6"/>
      <c r="C144" s="6" t="str">
        <f>IF($B144="","",IFERROR(VLOOKUP($B144,Equipment!$A:$B,2,FALSE),""))</f>
        <v/>
      </c>
      <c r="D144" s="6" t="str">
        <f>IF($B144="","",IFERROR(VLOOKUP($B144,Equipment!$A:$G,7,FALSE),""))</f>
        <v/>
      </c>
      <c r="E144" s="6"/>
      <c r="G144" s="12"/>
      <c r="H144" s="12"/>
      <c r="I144" s="12"/>
      <c r="J144" s="14"/>
      <c r="K144" s="6" t="str">
        <f>IF($B144="","",IFERROR(VLOOKUP($B144,Equipment!$A:$K,11,FALSE),""))</f>
        <v/>
      </c>
      <c r="L144" s="14"/>
      <c r="M144" s="15"/>
      <c r="O144" s="6"/>
      <c r="P144" s="7"/>
      <c r="Q144" s="12"/>
    </row>
    <row r="145">
      <c r="A145" s="7"/>
      <c r="B145" s="6"/>
      <c r="C145" s="6" t="str">
        <f>IF($B145="","",IFERROR(VLOOKUP($B145,Equipment!$A:$B,2,FALSE),""))</f>
        <v/>
      </c>
      <c r="D145" s="6" t="str">
        <f>IF($B145="","",IFERROR(VLOOKUP($B145,Equipment!$A:$G,7,FALSE),""))</f>
        <v/>
      </c>
      <c r="E145" s="6"/>
      <c r="G145" s="12"/>
      <c r="H145" s="12"/>
      <c r="I145" s="12"/>
      <c r="J145" s="14"/>
      <c r="K145" s="6" t="str">
        <f>IF($B145="","",IFERROR(VLOOKUP($B145,Equipment!$A:$K,11,FALSE),""))</f>
        <v/>
      </c>
      <c r="L145" s="14"/>
      <c r="M145" s="15"/>
      <c r="O145" s="6"/>
      <c r="P145" s="7"/>
      <c r="Q145" s="12"/>
    </row>
    <row r="146">
      <c r="A146" s="7"/>
      <c r="B146" s="6"/>
      <c r="C146" s="6" t="str">
        <f>IF($B146="","",IFERROR(VLOOKUP($B146,Equipment!$A:$B,2,FALSE),""))</f>
        <v/>
      </c>
      <c r="D146" s="6" t="str">
        <f>IF($B146="","",IFERROR(VLOOKUP($B146,Equipment!$A:$G,7,FALSE),""))</f>
        <v/>
      </c>
      <c r="E146" s="6"/>
      <c r="G146" s="12"/>
      <c r="H146" s="12"/>
      <c r="I146" s="12"/>
      <c r="J146" s="14"/>
      <c r="K146" s="6" t="str">
        <f>IF($B146="","",IFERROR(VLOOKUP($B146,Equipment!$A:$K,11,FALSE),""))</f>
        <v/>
      </c>
      <c r="L146" s="14"/>
      <c r="M146" s="15"/>
      <c r="O146" s="6"/>
      <c r="P146" s="7"/>
      <c r="Q146" s="12"/>
    </row>
    <row r="147">
      <c r="A147" s="7"/>
      <c r="B147" s="6"/>
      <c r="C147" s="6" t="str">
        <f>IF($B147="","",IFERROR(VLOOKUP($B147,Equipment!$A:$B,2,FALSE),""))</f>
        <v/>
      </c>
      <c r="D147" s="6" t="str">
        <f>IF($B147="","",IFERROR(VLOOKUP($B147,Equipment!$A:$G,7,FALSE),""))</f>
        <v/>
      </c>
      <c r="E147" s="6"/>
      <c r="G147" s="12"/>
      <c r="H147" s="12"/>
      <c r="I147" s="12"/>
      <c r="J147" s="14"/>
      <c r="K147" s="6" t="str">
        <f>IF($B147="","",IFERROR(VLOOKUP($B147,Equipment!$A:$K,11,FALSE),""))</f>
        <v/>
      </c>
      <c r="L147" s="14"/>
      <c r="M147" s="15"/>
      <c r="O147" s="6"/>
      <c r="P147" s="7"/>
      <c r="Q147" s="12"/>
    </row>
    <row r="148">
      <c r="A148" s="7"/>
      <c r="B148" s="6"/>
      <c r="C148" s="6" t="str">
        <f>IF($B148="","",IFERROR(VLOOKUP($B148,Equipment!$A:$B,2,FALSE),""))</f>
        <v/>
      </c>
      <c r="D148" s="6" t="str">
        <f>IF($B148="","",IFERROR(VLOOKUP($B148,Equipment!$A:$G,7,FALSE),""))</f>
        <v/>
      </c>
      <c r="E148" s="6"/>
      <c r="G148" s="12"/>
      <c r="H148" s="12"/>
      <c r="I148" s="12"/>
      <c r="J148" s="14"/>
      <c r="K148" s="6" t="str">
        <f>IF($B148="","",IFERROR(VLOOKUP($B148,Equipment!$A:$K,11,FALSE),""))</f>
        <v/>
      </c>
      <c r="L148" s="14"/>
      <c r="M148" s="15"/>
      <c r="O148" s="6"/>
      <c r="P148" s="7"/>
      <c r="Q148" s="12"/>
    </row>
    <row r="149">
      <c r="A149" s="7"/>
      <c r="B149" s="6"/>
      <c r="C149" s="6" t="str">
        <f>IF($B149="","",IFERROR(VLOOKUP($B149,Equipment!$A:$B,2,FALSE),""))</f>
        <v/>
      </c>
      <c r="D149" s="6" t="str">
        <f>IF($B149="","",IFERROR(VLOOKUP($B149,Equipment!$A:$G,7,FALSE),""))</f>
        <v/>
      </c>
      <c r="E149" s="6"/>
      <c r="G149" s="12"/>
      <c r="H149" s="12"/>
      <c r="I149" s="12"/>
      <c r="J149" s="14"/>
      <c r="K149" s="6" t="str">
        <f>IF($B149="","",IFERROR(VLOOKUP($B149,Equipment!$A:$K,11,FALSE),""))</f>
        <v/>
      </c>
      <c r="L149" s="14"/>
      <c r="M149" s="15"/>
      <c r="O149" s="6"/>
      <c r="P149" s="7"/>
      <c r="Q149" s="12"/>
    </row>
    <row r="150">
      <c r="A150" s="7"/>
      <c r="B150" s="6"/>
      <c r="C150" s="6" t="str">
        <f>IF($B150="","",IFERROR(VLOOKUP($B150,Equipment!$A:$B,2,FALSE),""))</f>
        <v/>
      </c>
      <c r="D150" s="6" t="str">
        <f>IF($B150="","",IFERROR(VLOOKUP($B150,Equipment!$A:$G,7,FALSE),""))</f>
        <v/>
      </c>
      <c r="E150" s="6"/>
      <c r="G150" s="12"/>
      <c r="H150" s="12"/>
      <c r="I150" s="12"/>
      <c r="J150" s="14"/>
      <c r="K150" s="6" t="str">
        <f>IF($B150="","",IFERROR(VLOOKUP($B150,Equipment!$A:$K,11,FALSE),""))</f>
        <v/>
      </c>
      <c r="L150" s="14"/>
      <c r="M150" s="15"/>
      <c r="O150" s="6"/>
      <c r="P150" s="7"/>
      <c r="Q150" s="12"/>
    </row>
    <row r="151">
      <c r="A151" s="7"/>
      <c r="B151" s="6"/>
      <c r="C151" s="6" t="str">
        <f>IF($B151="","",IFERROR(VLOOKUP($B151,Equipment!$A:$B,2,FALSE),""))</f>
        <v/>
      </c>
      <c r="D151" s="6" t="str">
        <f>IF($B151="","",IFERROR(VLOOKUP($B151,Equipment!$A:$G,7,FALSE),""))</f>
        <v/>
      </c>
      <c r="E151" s="6"/>
      <c r="G151" s="12"/>
      <c r="H151" s="12"/>
      <c r="I151" s="12"/>
      <c r="J151" s="14"/>
      <c r="K151" s="6" t="str">
        <f>IF($B151="","",IFERROR(VLOOKUP($B151,Equipment!$A:$K,11,FALSE),""))</f>
        <v/>
      </c>
      <c r="L151" s="14"/>
      <c r="M151" s="15"/>
      <c r="O151" s="6"/>
      <c r="P151" s="7"/>
      <c r="Q151" s="12"/>
    </row>
    <row r="152">
      <c r="A152" s="7"/>
      <c r="B152" s="6"/>
      <c r="C152" s="6" t="str">
        <f>IF($B152="","",IFERROR(VLOOKUP($B152,Equipment!$A:$B,2,FALSE),""))</f>
        <v/>
      </c>
      <c r="D152" s="6" t="str">
        <f>IF($B152="","",IFERROR(VLOOKUP($B152,Equipment!$A:$G,7,FALSE),""))</f>
        <v/>
      </c>
      <c r="E152" s="6"/>
      <c r="G152" s="12"/>
      <c r="H152" s="12"/>
      <c r="I152" s="12"/>
      <c r="J152" s="14"/>
      <c r="K152" s="6" t="str">
        <f>IF($B152="","",IFERROR(VLOOKUP($B152,Equipment!$A:$K,11,FALSE),""))</f>
        <v/>
      </c>
      <c r="L152" s="14"/>
      <c r="M152" s="15"/>
      <c r="O152" s="6"/>
      <c r="P152" s="7"/>
      <c r="Q152" s="12"/>
    </row>
    <row r="153">
      <c r="A153" s="7"/>
      <c r="B153" s="6"/>
      <c r="C153" s="6" t="str">
        <f>IF($B153="","",IFERROR(VLOOKUP($B153,Equipment!$A:$B,2,FALSE),""))</f>
        <v/>
      </c>
      <c r="D153" s="6" t="str">
        <f>IF($B153="","",IFERROR(VLOOKUP($B153,Equipment!$A:$G,7,FALSE),""))</f>
        <v/>
      </c>
      <c r="E153" s="6"/>
      <c r="G153" s="12"/>
      <c r="H153" s="12"/>
      <c r="I153" s="12"/>
      <c r="J153" s="14"/>
      <c r="K153" s="6" t="str">
        <f>IF($B153="","",IFERROR(VLOOKUP($B153,Equipment!$A:$K,11,FALSE),""))</f>
        <v/>
      </c>
      <c r="L153" s="14"/>
      <c r="M153" s="15"/>
      <c r="O153" s="6"/>
      <c r="P153" s="7"/>
      <c r="Q153" s="12"/>
    </row>
    <row r="154">
      <c r="A154" s="7"/>
      <c r="B154" s="6"/>
      <c r="C154" s="6" t="str">
        <f>IF($B154="","",IFERROR(VLOOKUP($B154,Equipment!$A:$B,2,FALSE),""))</f>
        <v/>
      </c>
      <c r="D154" s="6" t="str">
        <f>IF($B154="","",IFERROR(VLOOKUP($B154,Equipment!$A:$G,7,FALSE),""))</f>
        <v/>
      </c>
      <c r="E154" s="6"/>
      <c r="G154" s="12"/>
      <c r="H154" s="12"/>
      <c r="I154" s="12"/>
      <c r="J154" s="14"/>
      <c r="K154" s="6" t="str">
        <f>IF($B154="","",IFERROR(VLOOKUP($B154,Equipment!$A:$K,11,FALSE),""))</f>
        <v/>
      </c>
      <c r="L154" s="14"/>
      <c r="M154" s="15"/>
      <c r="O154" s="6"/>
      <c r="P154" s="7"/>
      <c r="Q154" s="12"/>
    </row>
    <row r="155">
      <c r="A155" s="7"/>
      <c r="B155" s="6"/>
      <c r="C155" s="6" t="str">
        <f>IF($B155="","",IFERROR(VLOOKUP($B155,Equipment!$A:$B,2,FALSE),""))</f>
        <v/>
      </c>
      <c r="D155" s="6" t="str">
        <f>IF($B155="","",IFERROR(VLOOKUP($B155,Equipment!$A:$G,7,FALSE),""))</f>
        <v/>
      </c>
      <c r="E155" s="6"/>
      <c r="G155" s="12"/>
      <c r="H155" s="12"/>
      <c r="I155" s="12"/>
      <c r="J155" s="14"/>
      <c r="K155" s="6" t="str">
        <f>IF($B155="","",IFERROR(VLOOKUP($B155,Equipment!$A:$K,11,FALSE),""))</f>
        <v/>
      </c>
      <c r="L155" s="14"/>
      <c r="M155" s="15"/>
      <c r="O155" s="6"/>
      <c r="P155" s="7"/>
      <c r="Q155" s="12"/>
    </row>
    <row r="156">
      <c r="A156" s="7"/>
      <c r="B156" s="6"/>
      <c r="C156" s="6" t="str">
        <f>IF($B156="","",IFERROR(VLOOKUP($B156,Equipment!$A:$B,2,FALSE),""))</f>
        <v/>
      </c>
      <c r="D156" s="6" t="str">
        <f>IF($B156="","",IFERROR(VLOOKUP($B156,Equipment!$A:$G,7,FALSE),""))</f>
        <v/>
      </c>
      <c r="E156" s="6"/>
      <c r="G156" s="12"/>
      <c r="H156" s="12"/>
      <c r="I156" s="12"/>
      <c r="J156" s="14"/>
      <c r="K156" s="6" t="str">
        <f>IF($B156="","",IFERROR(VLOOKUP($B156,Equipment!$A:$K,11,FALSE),""))</f>
        <v/>
      </c>
      <c r="L156" s="14"/>
      <c r="M156" s="15"/>
      <c r="O156" s="6"/>
      <c r="P156" s="7"/>
      <c r="Q156" s="12"/>
    </row>
    <row r="157">
      <c r="A157" s="7"/>
      <c r="B157" s="6"/>
      <c r="C157" s="6" t="str">
        <f>IF($B157="","",IFERROR(VLOOKUP($B157,Equipment!$A:$B,2,FALSE),""))</f>
        <v/>
      </c>
      <c r="D157" s="6" t="str">
        <f>IF($B157="","",IFERROR(VLOOKUP($B157,Equipment!$A:$G,7,FALSE),""))</f>
        <v/>
      </c>
      <c r="E157" s="6"/>
      <c r="G157" s="12"/>
      <c r="H157" s="12"/>
      <c r="I157" s="12"/>
      <c r="J157" s="14"/>
      <c r="K157" s="6" t="str">
        <f>IF($B157="","",IFERROR(VLOOKUP($B157,Equipment!$A:$K,11,FALSE),""))</f>
        <v/>
      </c>
      <c r="L157" s="14"/>
      <c r="M157" s="15"/>
      <c r="O157" s="6"/>
      <c r="P157" s="7"/>
      <c r="Q157" s="12"/>
    </row>
    <row r="158">
      <c r="A158" s="7"/>
      <c r="B158" s="6"/>
      <c r="C158" s="6" t="str">
        <f>IF($B158="","",IFERROR(VLOOKUP($B158,Equipment!$A:$B,2,FALSE),""))</f>
        <v/>
      </c>
      <c r="D158" s="6" t="str">
        <f>IF($B158="","",IFERROR(VLOOKUP($B158,Equipment!$A:$G,7,FALSE),""))</f>
        <v/>
      </c>
      <c r="E158" s="6"/>
      <c r="G158" s="12"/>
      <c r="H158" s="12"/>
      <c r="I158" s="12"/>
      <c r="J158" s="14"/>
      <c r="K158" s="6" t="str">
        <f>IF($B158="","",IFERROR(VLOOKUP($B158,Equipment!$A:$K,11,FALSE),""))</f>
        <v/>
      </c>
      <c r="L158" s="14"/>
      <c r="M158" s="15"/>
      <c r="O158" s="6"/>
      <c r="P158" s="7"/>
      <c r="Q158" s="12"/>
    </row>
    <row r="159">
      <c r="A159" s="7"/>
      <c r="B159" s="6"/>
      <c r="C159" s="6" t="str">
        <f>IF($B159="","",IFERROR(VLOOKUP($B159,Equipment!$A:$B,2,FALSE),""))</f>
        <v/>
      </c>
      <c r="D159" s="6" t="str">
        <f>IF($B159="","",IFERROR(VLOOKUP($B159,Equipment!$A:$G,7,FALSE),""))</f>
        <v/>
      </c>
      <c r="E159" s="6"/>
      <c r="G159" s="12"/>
      <c r="H159" s="12"/>
      <c r="I159" s="12"/>
      <c r="J159" s="14"/>
      <c r="K159" s="6" t="str">
        <f>IF($B159="","",IFERROR(VLOOKUP($B159,Equipment!$A:$K,11,FALSE),""))</f>
        <v/>
      </c>
      <c r="L159" s="14"/>
      <c r="M159" s="15"/>
      <c r="O159" s="6"/>
      <c r="P159" s="7"/>
      <c r="Q159" s="12"/>
    </row>
    <row r="160">
      <c r="A160" s="7"/>
      <c r="B160" s="6"/>
      <c r="C160" s="6" t="str">
        <f>IF($B160="","",IFERROR(VLOOKUP($B160,Equipment!$A:$B,2,FALSE),""))</f>
        <v/>
      </c>
      <c r="D160" s="6" t="str">
        <f>IF($B160="","",IFERROR(VLOOKUP($B160,Equipment!$A:$G,7,FALSE),""))</f>
        <v/>
      </c>
      <c r="E160" s="6"/>
      <c r="G160" s="12"/>
      <c r="H160" s="12"/>
      <c r="I160" s="12"/>
      <c r="J160" s="14"/>
      <c r="K160" s="6" t="str">
        <f>IF($B160="","",IFERROR(VLOOKUP($B160,Equipment!$A:$K,11,FALSE),""))</f>
        <v/>
      </c>
      <c r="L160" s="14"/>
      <c r="M160" s="15"/>
      <c r="O160" s="6"/>
      <c r="P160" s="7"/>
      <c r="Q160" s="12"/>
    </row>
    <row r="161">
      <c r="A161" s="7"/>
      <c r="B161" s="6"/>
      <c r="C161" s="6" t="str">
        <f>IF($B161="","",IFERROR(VLOOKUP($B161,Equipment!$A:$B,2,FALSE),""))</f>
        <v/>
      </c>
      <c r="D161" s="6" t="str">
        <f>IF($B161="","",IFERROR(VLOOKUP($B161,Equipment!$A:$G,7,FALSE),""))</f>
        <v/>
      </c>
      <c r="E161" s="6"/>
      <c r="G161" s="12"/>
      <c r="H161" s="12"/>
      <c r="I161" s="12"/>
      <c r="J161" s="14"/>
      <c r="K161" s="6" t="str">
        <f>IF($B161="","",IFERROR(VLOOKUP($B161,Equipment!$A:$K,11,FALSE),""))</f>
        <v/>
      </c>
      <c r="L161" s="14"/>
      <c r="M161" s="15"/>
      <c r="O161" s="6"/>
      <c r="P161" s="7"/>
      <c r="Q161" s="12"/>
    </row>
    <row r="162">
      <c r="A162" s="7"/>
      <c r="B162" s="6"/>
      <c r="C162" s="6" t="str">
        <f>IF($B162="","",IFERROR(VLOOKUP($B162,Equipment!$A:$B,2,FALSE),""))</f>
        <v/>
      </c>
      <c r="D162" s="6" t="str">
        <f>IF($B162="","",IFERROR(VLOOKUP($B162,Equipment!$A:$G,7,FALSE),""))</f>
        <v/>
      </c>
      <c r="E162" s="6"/>
      <c r="G162" s="12"/>
      <c r="H162" s="12"/>
      <c r="I162" s="12"/>
      <c r="J162" s="14"/>
      <c r="K162" s="6" t="str">
        <f>IF($B162="","",IFERROR(VLOOKUP($B162,Equipment!$A:$K,11,FALSE),""))</f>
        <v/>
      </c>
      <c r="L162" s="14"/>
      <c r="M162" s="15"/>
      <c r="O162" s="6"/>
      <c r="P162" s="7"/>
      <c r="Q162" s="12"/>
    </row>
    <row r="163">
      <c r="A163" s="7"/>
      <c r="B163" s="6"/>
      <c r="C163" s="6" t="str">
        <f>IF($B163="","",IFERROR(VLOOKUP($B163,Equipment!$A:$B,2,FALSE),""))</f>
        <v/>
      </c>
      <c r="D163" s="6" t="str">
        <f>IF($B163="","",IFERROR(VLOOKUP($B163,Equipment!$A:$G,7,FALSE),""))</f>
        <v/>
      </c>
      <c r="E163" s="6"/>
      <c r="G163" s="12"/>
      <c r="H163" s="12"/>
      <c r="I163" s="12"/>
      <c r="J163" s="14"/>
      <c r="K163" s="6" t="str">
        <f>IF($B163="","",IFERROR(VLOOKUP($B163,Equipment!$A:$K,11,FALSE),""))</f>
        <v/>
      </c>
      <c r="L163" s="14"/>
      <c r="M163" s="15"/>
      <c r="O163" s="6"/>
      <c r="P163" s="7"/>
      <c r="Q163" s="12"/>
    </row>
    <row r="164">
      <c r="A164" s="7"/>
      <c r="B164" s="6"/>
      <c r="C164" s="6" t="str">
        <f>IF($B164="","",IFERROR(VLOOKUP($B164,Equipment!$A:$B,2,FALSE),""))</f>
        <v/>
      </c>
      <c r="D164" s="6" t="str">
        <f>IF($B164="","",IFERROR(VLOOKUP($B164,Equipment!$A:$G,7,FALSE),""))</f>
        <v/>
      </c>
      <c r="E164" s="6"/>
      <c r="G164" s="12"/>
      <c r="H164" s="12"/>
      <c r="I164" s="12"/>
      <c r="J164" s="14"/>
      <c r="K164" s="6" t="str">
        <f>IF($B164="","",IFERROR(VLOOKUP($B164,Equipment!$A:$K,11,FALSE),""))</f>
        <v/>
      </c>
      <c r="L164" s="14"/>
      <c r="M164" s="15"/>
      <c r="O164" s="6"/>
      <c r="P164" s="7"/>
      <c r="Q164" s="12"/>
    </row>
    <row r="165">
      <c r="A165" s="7"/>
      <c r="B165" s="6"/>
      <c r="C165" s="6" t="str">
        <f>IF($B165="","",IFERROR(VLOOKUP($B165,Equipment!$A:$B,2,FALSE),""))</f>
        <v/>
      </c>
      <c r="D165" s="6" t="str">
        <f>IF($B165="","",IFERROR(VLOOKUP($B165,Equipment!$A:$G,7,FALSE),""))</f>
        <v/>
      </c>
      <c r="E165" s="6"/>
      <c r="G165" s="12"/>
      <c r="H165" s="12"/>
      <c r="I165" s="12"/>
      <c r="J165" s="14"/>
      <c r="K165" s="6" t="str">
        <f>IF($B165="","",IFERROR(VLOOKUP($B165,Equipment!$A:$K,11,FALSE),""))</f>
        <v/>
      </c>
      <c r="L165" s="14"/>
      <c r="M165" s="15"/>
      <c r="O165" s="6"/>
      <c r="P165" s="7"/>
      <c r="Q165" s="12"/>
    </row>
    <row r="166">
      <c r="A166" s="7"/>
      <c r="B166" s="6"/>
      <c r="C166" s="6" t="str">
        <f>IF($B166="","",IFERROR(VLOOKUP($B166,Equipment!$A:$B,2,FALSE),""))</f>
        <v/>
      </c>
      <c r="D166" s="6" t="str">
        <f>IF($B166="","",IFERROR(VLOOKUP($B166,Equipment!$A:$G,7,FALSE),""))</f>
        <v/>
      </c>
      <c r="E166" s="6"/>
      <c r="G166" s="12"/>
      <c r="H166" s="12"/>
      <c r="I166" s="12"/>
      <c r="J166" s="14"/>
      <c r="K166" s="6" t="str">
        <f>IF($B166="","",IFERROR(VLOOKUP($B166,Equipment!$A:$K,11,FALSE),""))</f>
        <v/>
      </c>
      <c r="L166" s="14"/>
      <c r="M166" s="15"/>
      <c r="O166" s="6"/>
      <c r="P166" s="7"/>
      <c r="Q166" s="12"/>
    </row>
    <row r="167">
      <c r="A167" s="7"/>
      <c r="B167" s="6"/>
      <c r="C167" s="6" t="str">
        <f>IF($B167="","",IFERROR(VLOOKUP($B167,Equipment!$A:$B,2,FALSE),""))</f>
        <v/>
      </c>
      <c r="D167" s="6" t="str">
        <f>IF($B167="","",IFERROR(VLOOKUP($B167,Equipment!$A:$G,7,FALSE),""))</f>
        <v/>
      </c>
      <c r="E167" s="6"/>
      <c r="G167" s="12"/>
      <c r="H167" s="12"/>
      <c r="I167" s="12"/>
      <c r="J167" s="14"/>
      <c r="K167" s="6" t="str">
        <f>IF($B167="","",IFERROR(VLOOKUP($B167,Equipment!$A:$K,11,FALSE),""))</f>
        <v/>
      </c>
      <c r="L167" s="14"/>
      <c r="M167" s="15"/>
      <c r="O167" s="6"/>
      <c r="P167" s="7"/>
      <c r="Q167" s="12"/>
    </row>
    <row r="168">
      <c r="A168" s="7"/>
      <c r="B168" s="6"/>
      <c r="C168" s="6" t="str">
        <f>IF($B168="","",IFERROR(VLOOKUP($B168,Equipment!$A:$B,2,FALSE),""))</f>
        <v/>
      </c>
      <c r="D168" s="6" t="str">
        <f>IF($B168="","",IFERROR(VLOOKUP($B168,Equipment!$A:$G,7,FALSE),""))</f>
        <v/>
      </c>
      <c r="E168" s="6"/>
      <c r="G168" s="12"/>
      <c r="H168" s="12"/>
      <c r="I168" s="12"/>
      <c r="J168" s="14"/>
      <c r="K168" s="6" t="str">
        <f>IF($B168="","",IFERROR(VLOOKUP($B168,Equipment!$A:$K,11,FALSE),""))</f>
        <v/>
      </c>
      <c r="L168" s="14"/>
      <c r="M168" s="15"/>
      <c r="O168" s="6"/>
      <c r="P168" s="7"/>
      <c r="Q168" s="12"/>
    </row>
    <row r="169">
      <c r="A169" s="7"/>
      <c r="B169" s="6"/>
      <c r="C169" s="6" t="str">
        <f>IF($B169="","",IFERROR(VLOOKUP($B169,Equipment!$A:$B,2,FALSE),""))</f>
        <v/>
      </c>
      <c r="D169" s="6" t="str">
        <f>IF($B169="","",IFERROR(VLOOKUP($B169,Equipment!$A:$G,7,FALSE),""))</f>
        <v/>
      </c>
      <c r="E169" s="6"/>
      <c r="G169" s="12"/>
      <c r="H169" s="12"/>
      <c r="I169" s="12"/>
      <c r="J169" s="14"/>
      <c r="K169" s="6" t="str">
        <f>IF($B169="","",IFERROR(VLOOKUP($B169,Equipment!$A:$K,11,FALSE),""))</f>
        <v/>
      </c>
      <c r="L169" s="14"/>
      <c r="M169" s="15"/>
      <c r="O169" s="6"/>
      <c r="P169" s="7"/>
      <c r="Q169" s="12"/>
    </row>
    <row r="170">
      <c r="A170" s="7"/>
      <c r="B170" s="6"/>
      <c r="C170" s="6" t="str">
        <f>IF($B170="","",IFERROR(VLOOKUP($B170,Equipment!$A:$B,2,FALSE),""))</f>
        <v/>
      </c>
      <c r="D170" s="6" t="str">
        <f>IF($B170="","",IFERROR(VLOOKUP($B170,Equipment!$A:$G,7,FALSE),""))</f>
        <v/>
      </c>
      <c r="E170" s="6"/>
      <c r="G170" s="12"/>
      <c r="H170" s="12"/>
      <c r="I170" s="12"/>
      <c r="J170" s="14"/>
      <c r="K170" s="6" t="str">
        <f>IF($B170="","",IFERROR(VLOOKUP($B170,Equipment!$A:$K,11,FALSE),""))</f>
        <v/>
      </c>
      <c r="L170" s="14"/>
      <c r="M170" s="15"/>
      <c r="O170" s="6"/>
      <c r="P170" s="7"/>
      <c r="Q170" s="12"/>
    </row>
    <row r="171">
      <c r="A171" s="7"/>
      <c r="B171" s="6"/>
      <c r="C171" s="6" t="str">
        <f>IF($B171="","",IFERROR(VLOOKUP($B171,Equipment!$A:$B,2,FALSE),""))</f>
        <v/>
      </c>
      <c r="D171" s="6" t="str">
        <f>IF($B171="","",IFERROR(VLOOKUP($B171,Equipment!$A:$G,7,FALSE),""))</f>
        <v/>
      </c>
      <c r="E171" s="6"/>
      <c r="G171" s="12"/>
      <c r="H171" s="12"/>
      <c r="I171" s="12"/>
      <c r="J171" s="14"/>
      <c r="K171" s="6" t="str">
        <f>IF($B171="","",IFERROR(VLOOKUP($B171,Equipment!$A:$K,11,FALSE),""))</f>
        <v/>
      </c>
      <c r="L171" s="14"/>
      <c r="M171" s="15"/>
      <c r="O171" s="6"/>
      <c r="P171" s="7"/>
      <c r="Q171" s="12"/>
    </row>
    <row r="172">
      <c r="A172" s="7"/>
      <c r="B172" s="6"/>
      <c r="C172" s="6" t="str">
        <f>IF($B172="","",IFERROR(VLOOKUP($B172,Equipment!$A:$B,2,FALSE),""))</f>
        <v/>
      </c>
      <c r="D172" s="6" t="str">
        <f>IF($B172="","",IFERROR(VLOOKUP($B172,Equipment!$A:$G,7,FALSE),""))</f>
        <v/>
      </c>
      <c r="E172" s="6"/>
      <c r="G172" s="12"/>
      <c r="H172" s="12"/>
      <c r="I172" s="12"/>
      <c r="J172" s="14"/>
      <c r="K172" s="6" t="str">
        <f>IF($B172="","",IFERROR(VLOOKUP($B172,Equipment!$A:$K,11,FALSE),""))</f>
        <v/>
      </c>
      <c r="L172" s="14"/>
      <c r="M172" s="15"/>
      <c r="O172" s="6"/>
      <c r="P172" s="7"/>
      <c r="Q172" s="12"/>
    </row>
    <row r="173">
      <c r="A173" s="7"/>
      <c r="B173" s="6"/>
      <c r="C173" s="6" t="str">
        <f>IF($B173="","",IFERROR(VLOOKUP($B173,Equipment!$A:$B,2,FALSE),""))</f>
        <v/>
      </c>
      <c r="D173" s="6" t="str">
        <f>IF($B173="","",IFERROR(VLOOKUP($B173,Equipment!$A:$G,7,FALSE),""))</f>
        <v/>
      </c>
      <c r="E173" s="6"/>
      <c r="G173" s="12"/>
      <c r="H173" s="12"/>
      <c r="I173" s="12"/>
      <c r="J173" s="14"/>
      <c r="K173" s="6" t="str">
        <f>IF($B173="","",IFERROR(VLOOKUP($B173,Equipment!$A:$K,11,FALSE),""))</f>
        <v/>
      </c>
      <c r="L173" s="14"/>
      <c r="M173" s="15"/>
      <c r="O173" s="6"/>
      <c r="P173" s="7"/>
      <c r="Q173" s="12"/>
    </row>
    <row r="174">
      <c r="A174" s="7"/>
      <c r="B174" s="6"/>
      <c r="C174" s="6" t="str">
        <f>IF($B174="","",IFERROR(VLOOKUP($B174,Equipment!$A:$B,2,FALSE),""))</f>
        <v/>
      </c>
      <c r="D174" s="6" t="str">
        <f>IF($B174="","",IFERROR(VLOOKUP($B174,Equipment!$A:$G,7,FALSE),""))</f>
        <v/>
      </c>
      <c r="E174" s="6"/>
      <c r="G174" s="12"/>
      <c r="H174" s="12"/>
      <c r="I174" s="12"/>
      <c r="J174" s="14"/>
      <c r="K174" s="6" t="str">
        <f>IF($B174="","",IFERROR(VLOOKUP($B174,Equipment!$A:$K,11,FALSE),""))</f>
        <v/>
      </c>
      <c r="L174" s="14"/>
      <c r="M174" s="15"/>
      <c r="O174" s="6"/>
      <c r="P174" s="7"/>
      <c r="Q174" s="12"/>
    </row>
    <row r="175">
      <c r="A175" s="7"/>
      <c r="B175" s="6"/>
      <c r="C175" s="6" t="str">
        <f>IF($B175="","",IFERROR(VLOOKUP($B175,Equipment!$A:$B,2,FALSE),""))</f>
        <v/>
      </c>
      <c r="D175" s="6" t="str">
        <f>IF($B175="","",IFERROR(VLOOKUP($B175,Equipment!$A:$G,7,FALSE),""))</f>
        <v/>
      </c>
      <c r="E175" s="6"/>
      <c r="G175" s="12"/>
      <c r="H175" s="12"/>
      <c r="I175" s="12"/>
      <c r="J175" s="14"/>
      <c r="K175" s="6" t="str">
        <f>IF($B175="","",IFERROR(VLOOKUP($B175,Equipment!$A:$K,11,FALSE),""))</f>
        <v/>
      </c>
      <c r="L175" s="14"/>
      <c r="M175" s="15"/>
      <c r="O175" s="6"/>
      <c r="P175" s="7"/>
      <c r="Q175" s="12"/>
    </row>
    <row r="176">
      <c r="A176" s="7"/>
      <c r="B176" s="6"/>
      <c r="C176" s="6" t="str">
        <f>IF($B176="","",IFERROR(VLOOKUP($B176,Equipment!$A:$B,2,FALSE),""))</f>
        <v/>
      </c>
      <c r="D176" s="6" t="str">
        <f>IF($B176="","",IFERROR(VLOOKUP($B176,Equipment!$A:$G,7,FALSE),""))</f>
        <v/>
      </c>
      <c r="E176" s="6"/>
      <c r="G176" s="12"/>
      <c r="H176" s="12"/>
      <c r="I176" s="12"/>
      <c r="J176" s="14"/>
      <c r="K176" s="6" t="str">
        <f>IF($B176="","",IFERROR(VLOOKUP($B176,Equipment!$A:$K,11,FALSE),""))</f>
        <v/>
      </c>
      <c r="L176" s="14"/>
      <c r="M176" s="15"/>
      <c r="O176" s="6"/>
      <c r="P176" s="7"/>
      <c r="Q176" s="12"/>
    </row>
    <row r="177">
      <c r="A177" s="7"/>
      <c r="B177" s="6"/>
      <c r="C177" s="6" t="str">
        <f>IF($B177="","",IFERROR(VLOOKUP($B177,Equipment!$A:$B,2,FALSE),""))</f>
        <v/>
      </c>
      <c r="D177" s="6" t="str">
        <f>IF($B177="","",IFERROR(VLOOKUP($B177,Equipment!$A:$G,7,FALSE),""))</f>
        <v/>
      </c>
      <c r="E177" s="6"/>
      <c r="G177" s="12"/>
      <c r="H177" s="12"/>
      <c r="I177" s="12"/>
      <c r="J177" s="14"/>
      <c r="K177" s="6" t="str">
        <f>IF($B177="","",IFERROR(VLOOKUP($B177,Equipment!$A:$K,11,FALSE),""))</f>
        <v/>
      </c>
      <c r="L177" s="14"/>
      <c r="M177" s="15"/>
      <c r="O177" s="6"/>
      <c r="P177" s="7"/>
      <c r="Q177" s="12"/>
    </row>
    <row r="178">
      <c r="A178" s="7"/>
      <c r="B178" s="6"/>
      <c r="C178" s="6" t="str">
        <f>IF($B178="","",IFERROR(VLOOKUP($B178,Equipment!$A:$B,2,FALSE),""))</f>
        <v/>
      </c>
      <c r="D178" s="6" t="str">
        <f>IF($B178="","",IFERROR(VLOOKUP($B178,Equipment!$A:$G,7,FALSE),""))</f>
        <v/>
      </c>
      <c r="E178" s="6"/>
      <c r="G178" s="12"/>
      <c r="H178" s="12"/>
      <c r="I178" s="12"/>
      <c r="J178" s="14"/>
      <c r="K178" s="6" t="str">
        <f>IF($B178="","",IFERROR(VLOOKUP($B178,Equipment!$A:$K,11,FALSE),""))</f>
        <v/>
      </c>
      <c r="L178" s="14"/>
      <c r="M178" s="15"/>
      <c r="O178" s="6"/>
      <c r="P178" s="7"/>
      <c r="Q178" s="12"/>
    </row>
    <row r="179">
      <c r="A179" s="7"/>
      <c r="B179" s="6"/>
      <c r="C179" s="6" t="str">
        <f>IF($B179="","",IFERROR(VLOOKUP($B179,Equipment!$A:$B,2,FALSE),""))</f>
        <v/>
      </c>
      <c r="D179" s="6" t="str">
        <f>IF($B179="","",IFERROR(VLOOKUP($B179,Equipment!$A:$G,7,FALSE),""))</f>
        <v/>
      </c>
      <c r="E179" s="6"/>
      <c r="G179" s="12"/>
      <c r="H179" s="12"/>
      <c r="I179" s="12"/>
      <c r="J179" s="14"/>
      <c r="K179" s="6" t="str">
        <f>IF($B179="","",IFERROR(VLOOKUP($B179,Equipment!$A:$K,11,FALSE),""))</f>
        <v/>
      </c>
      <c r="L179" s="14"/>
      <c r="M179" s="15"/>
      <c r="O179" s="6"/>
      <c r="P179" s="7"/>
      <c r="Q179" s="12"/>
    </row>
    <row r="180">
      <c r="A180" s="7"/>
      <c r="B180" s="6"/>
      <c r="C180" s="6" t="str">
        <f>IF($B180="","",IFERROR(VLOOKUP($B180,Equipment!$A:$B,2,FALSE),""))</f>
        <v/>
      </c>
      <c r="D180" s="6" t="str">
        <f>IF($B180="","",IFERROR(VLOOKUP($B180,Equipment!$A:$G,7,FALSE),""))</f>
        <v/>
      </c>
      <c r="E180" s="6"/>
      <c r="G180" s="12"/>
      <c r="H180" s="12"/>
      <c r="I180" s="12"/>
      <c r="J180" s="14"/>
      <c r="K180" s="6" t="str">
        <f>IF($B180="","",IFERROR(VLOOKUP($B180,Equipment!$A:$K,11,FALSE),""))</f>
        <v/>
      </c>
      <c r="L180" s="14"/>
      <c r="M180" s="15"/>
      <c r="O180" s="6"/>
      <c r="P180" s="7"/>
      <c r="Q180" s="12"/>
    </row>
    <row r="181">
      <c r="A181" s="7"/>
      <c r="B181" s="6"/>
      <c r="C181" s="6" t="str">
        <f>IF($B181="","",IFERROR(VLOOKUP($B181,Equipment!$A:$B,2,FALSE),""))</f>
        <v/>
      </c>
      <c r="D181" s="6" t="str">
        <f>IF($B181="","",IFERROR(VLOOKUP($B181,Equipment!$A:$G,7,FALSE),""))</f>
        <v/>
      </c>
      <c r="E181" s="6"/>
      <c r="G181" s="12"/>
      <c r="H181" s="12"/>
      <c r="I181" s="12"/>
      <c r="J181" s="14"/>
      <c r="K181" s="6" t="str">
        <f>IF($B181="","",IFERROR(VLOOKUP($B181,Equipment!$A:$K,11,FALSE),""))</f>
        <v/>
      </c>
      <c r="L181" s="14"/>
      <c r="M181" s="15"/>
      <c r="O181" s="6"/>
      <c r="P181" s="7"/>
      <c r="Q181" s="12"/>
    </row>
    <row r="182">
      <c r="A182" s="7"/>
      <c r="B182" s="6"/>
      <c r="C182" s="6" t="str">
        <f>IF($B182="","",IFERROR(VLOOKUP($B182,Equipment!$A:$B,2,FALSE),""))</f>
        <v/>
      </c>
      <c r="D182" s="6" t="str">
        <f>IF($B182="","",IFERROR(VLOOKUP($B182,Equipment!$A:$G,7,FALSE),""))</f>
        <v/>
      </c>
      <c r="E182" s="6"/>
      <c r="G182" s="12"/>
      <c r="H182" s="12"/>
      <c r="I182" s="12"/>
      <c r="J182" s="14"/>
      <c r="K182" s="6" t="str">
        <f>IF($B182="","",IFERROR(VLOOKUP($B182,Equipment!$A:$K,11,FALSE),""))</f>
        <v/>
      </c>
      <c r="L182" s="14"/>
      <c r="M182" s="15"/>
      <c r="O182" s="6"/>
      <c r="P182" s="7"/>
      <c r="Q182" s="12"/>
    </row>
    <row r="183">
      <c r="A183" s="7"/>
      <c r="B183" s="6"/>
      <c r="C183" s="6" t="str">
        <f>IF($B183="","",IFERROR(VLOOKUP($B183,Equipment!$A:$B,2,FALSE),""))</f>
        <v/>
      </c>
      <c r="D183" s="6" t="str">
        <f>IF($B183="","",IFERROR(VLOOKUP($B183,Equipment!$A:$G,7,FALSE),""))</f>
        <v/>
      </c>
      <c r="E183" s="6"/>
      <c r="G183" s="12"/>
      <c r="H183" s="12"/>
      <c r="I183" s="12"/>
      <c r="J183" s="14"/>
      <c r="K183" s="6" t="str">
        <f>IF($B183="","",IFERROR(VLOOKUP($B183,Equipment!$A:$K,11,FALSE),""))</f>
        <v/>
      </c>
      <c r="L183" s="14"/>
      <c r="M183" s="15"/>
      <c r="O183" s="6"/>
      <c r="P183" s="7"/>
      <c r="Q183" s="12"/>
    </row>
    <row r="184">
      <c r="A184" s="7"/>
      <c r="B184" s="6"/>
      <c r="C184" s="6" t="str">
        <f>IF($B184="","",IFERROR(VLOOKUP($B184,Equipment!$A:$B,2,FALSE),""))</f>
        <v/>
      </c>
      <c r="D184" s="6" t="str">
        <f>IF($B184="","",IFERROR(VLOOKUP($B184,Equipment!$A:$G,7,FALSE),""))</f>
        <v/>
      </c>
      <c r="E184" s="6"/>
      <c r="G184" s="12"/>
      <c r="H184" s="12"/>
      <c r="I184" s="12"/>
      <c r="J184" s="14"/>
      <c r="K184" s="6" t="str">
        <f>IF($B184="","",IFERROR(VLOOKUP($B184,Equipment!$A:$K,11,FALSE),""))</f>
        <v/>
      </c>
      <c r="L184" s="14"/>
      <c r="M184" s="15"/>
      <c r="O184" s="6"/>
      <c r="P184" s="7"/>
      <c r="Q184" s="12"/>
    </row>
    <row r="185">
      <c r="A185" s="7"/>
      <c r="B185" s="6"/>
      <c r="C185" s="6" t="str">
        <f>IF($B185="","",IFERROR(VLOOKUP($B185,Equipment!$A:$B,2,FALSE),""))</f>
        <v/>
      </c>
      <c r="D185" s="6" t="str">
        <f>IF($B185="","",IFERROR(VLOOKUP($B185,Equipment!$A:$G,7,FALSE),""))</f>
        <v/>
      </c>
      <c r="E185" s="6"/>
      <c r="G185" s="12"/>
      <c r="H185" s="12"/>
      <c r="I185" s="12"/>
      <c r="J185" s="14"/>
      <c r="K185" s="6" t="str">
        <f>IF($B185="","",IFERROR(VLOOKUP($B185,Equipment!$A:$K,11,FALSE),""))</f>
        <v/>
      </c>
      <c r="L185" s="14"/>
      <c r="M185" s="15"/>
      <c r="O185" s="6"/>
      <c r="P185" s="7"/>
      <c r="Q185" s="12"/>
    </row>
    <row r="186">
      <c r="A186" s="7"/>
      <c r="B186" s="6"/>
      <c r="C186" s="6" t="str">
        <f>IF($B186="","",IFERROR(VLOOKUP($B186,Equipment!$A:$B,2,FALSE),""))</f>
        <v/>
      </c>
      <c r="D186" s="6" t="str">
        <f>IF($B186="","",IFERROR(VLOOKUP($B186,Equipment!$A:$G,7,FALSE),""))</f>
        <v/>
      </c>
      <c r="E186" s="6"/>
      <c r="G186" s="12"/>
      <c r="H186" s="12"/>
      <c r="I186" s="12"/>
      <c r="J186" s="14"/>
      <c r="K186" s="6" t="str">
        <f>IF($B186="","",IFERROR(VLOOKUP($B186,Equipment!$A:$K,11,FALSE),""))</f>
        <v/>
      </c>
      <c r="L186" s="14"/>
      <c r="M186" s="15"/>
      <c r="O186" s="6"/>
      <c r="P186" s="7"/>
      <c r="Q186" s="12"/>
    </row>
    <row r="187">
      <c r="A187" s="7"/>
      <c r="B187" s="6"/>
      <c r="C187" s="6" t="str">
        <f>IF($B187="","",IFERROR(VLOOKUP($B187,Equipment!$A:$B,2,FALSE),""))</f>
        <v/>
      </c>
      <c r="D187" s="6" t="str">
        <f>IF($B187="","",IFERROR(VLOOKUP($B187,Equipment!$A:$G,7,FALSE),""))</f>
        <v/>
      </c>
      <c r="E187" s="6"/>
      <c r="G187" s="12"/>
      <c r="H187" s="12"/>
      <c r="I187" s="12"/>
      <c r="J187" s="14"/>
      <c r="K187" s="6" t="str">
        <f>IF($B187="","",IFERROR(VLOOKUP($B187,Equipment!$A:$K,11,FALSE),""))</f>
        <v/>
      </c>
      <c r="L187" s="14"/>
      <c r="M187" s="15"/>
      <c r="O187" s="6"/>
      <c r="P187" s="7"/>
      <c r="Q187" s="12"/>
    </row>
    <row r="188">
      <c r="A188" s="7"/>
      <c r="B188" s="6"/>
      <c r="C188" s="6" t="str">
        <f>IF($B188="","",IFERROR(VLOOKUP($B188,Equipment!$A:$B,2,FALSE),""))</f>
        <v/>
      </c>
      <c r="D188" s="6" t="str">
        <f>IF($B188="","",IFERROR(VLOOKUP($B188,Equipment!$A:$G,7,FALSE),""))</f>
        <v/>
      </c>
      <c r="E188" s="6"/>
      <c r="G188" s="12"/>
      <c r="H188" s="12"/>
      <c r="I188" s="12"/>
      <c r="J188" s="14"/>
      <c r="K188" s="6" t="str">
        <f>IF($B188="","",IFERROR(VLOOKUP($B188,Equipment!$A:$K,11,FALSE),""))</f>
        <v/>
      </c>
      <c r="L188" s="14"/>
      <c r="M188" s="15"/>
      <c r="O188" s="6"/>
      <c r="P188" s="7"/>
      <c r="Q188" s="12"/>
    </row>
    <row r="189">
      <c r="A189" s="7"/>
      <c r="B189" s="6"/>
      <c r="C189" s="6" t="str">
        <f>IF($B189="","",IFERROR(VLOOKUP($B189,Equipment!$A:$B,2,FALSE),""))</f>
        <v/>
      </c>
      <c r="D189" s="6" t="str">
        <f>IF($B189="","",IFERROR(VLOOKUP($B189,Equipment!$A:$G,7,FALSE),""))</f>
        <v/>
      </c>
      <c r="E189" s="6"/>
      <c r="G189" s="12"/>
      <c r="H189" s="12"/>
      <c r="I189" s="12"/>
      <c r="J189" s="14"/>
      <c r="K189" s="6" t="str">
        <f>IF($B189="","",IFERROR(VLOOKUP($B189,Equipment!$A:$K,11,FALSE),""))</f>
        <v/>
      </c>
      <c r="L189" s="14"/>
      <c r="M189" s="15"/>
      <c r="O189" s="6"/>
      <c r="P189" s="7"/>
      <c r="Q189" s="12"/>
    </row>
    <row r="190">
      <c r="A190" s="7"/>
      <c r="B190" s="6"/>
      <c r="C190" s="6" t="str">
        <f>IF($B190="","",IFERROR(VLOOKUP($B190,Equipment!$A:$B,2,FALSE),""))</f>
        <v/>
      </c>
      <c r="D190" s="6" t="str">
        <f>IF($B190="","",IFERROR(VLOOKUP($B190,Equipment!$A:$G,7,FALSE),""))</f>
        <v/>
      </c>
      <c r="E190" s="6"/>
      <c r="G190" s="12"/>
      <c r="H190" s="12"/>
      <c r="I190" s="12"/>
      <c r="J190" s="14"/>
      <c r="K190" s="6" t="str">
        <f>IF($B190="","",IFERROR(VLOOKUP($B190,Equipment!$A:$K,11,FALSE),""))</f>
        <v/>
      </c>
      <c r="L190" s="14"/>
      <c r="M190" s="15"/>
      <c r="O190" s="6"/>
      <c r="P190" s="7"/>
      <c r="Q190" s="12"/>
    </row>
    <row r="191">
      <c r="A191" s="7"/>
      <c r="B191" s="6"/>
      <c r="C191" s="6" t="str">
        <f>IF($B191="","",IFERROR(VLOOKUP($B191,Equipment!$A:$B,2,FALSE),""))</f>
        <v/>
      </c>
      <c r="D191" s="6" t="str">
        <f>IF($B191="","",IFERROR(VLOOKUP($B191,Equipment!$A:$G,7,FALSE),""))</f>
        <v/>
      </c>
      <c r="E191" s="6"/>
      <c r="G191" s="12"/>
      <c r="H191" s="12"/>
      <c r="I191" s="12"/>
      <c r="J191" s="14"/>
      <c r="K191" s="6" t="str">
        <f>IF($B191="","",IFERROR(VLOOKUP($B191,Equipment!$A:$K,11,FALSE),""))</f>
        <v/>
      </c>
      <c r="L191" s="14"/>
      <c r="M191" s="15"/>
      <c r="O191" s="6"/>
      <c r="P191" s="7"/>
      <c r="Q191" s="12"/>
    </row>
    <row r="192">
      <c r="A192" s="7"/>
      <c r="B192" s="6"/>
      <c r="C192" s="6" t="str">
        <f>IF($B192="","",IFERROR(VLOOKUP($B192,Equipment!$A:$B,2,FALSE),""))</f>
        <v/>
      </c>
      <c r="D192" s="6" t="str">
        <f>IF($B192="","",IFERROR(VLOOKUP($B192,Equipment!$A:$G,7,FALSE),""))</f>
        <v/>
      </c>
      <c r="E192" s="6"/>
      <c r="G192" s="12"/>
      <c r="H192" s="12"/>
      <c r="I192" s="12"/>
      <c r="J192" s="14"/>
      <c r="K192" s="6" t="str">
        <f>IF($B192="","",IFERROR(VLOOKUP($B192,Equipment!$A:$K,11,FALSE),""))</f>
        <v/>
      </c>
      <c r="L192" s="14"/>
      <c r="M192" s="15"/>
      <c r="O192" s="6"/>
      <c r="P192" s="7"/>
      <c r="Q192" s="12"/>
    </row>
    <row r="193">
      <c r="A193" s="7"/>
      <c r="B193" s="6"/>
      <c r="C193" s="6" t="str">
        <f>IF($B193="","",IFERROR(VLOOKUP($B193,Equipment!$A:$B,2,FALSE),""))</f>
        <v/>
      </c>
      <c r="D193" s="6" t="str">
        <f>IF($B193="","",IFERROR(VLOOKUP($B193,Equipment!$A:$G,7,FALSE),""))</f>
        <v/>
      </c>
      <c r="E193" s="6"/>
      <c r="G193" s="12"/>
      <c r="H193" s="12"/>
      <c r="I193" s="12"/>
      <c r="J193" s="14"/>
      <c r="K193" s="6" t="str">
        <f>IF($B193="","",IFERROR(VLOOKUP($B193,Equipment!$A:$K,11,FALSE),""))</f>
        <v/>
      </c>
      <c r="L193" s="14"/>
      <c r="M193" s="15"/>
      <c r="O193" s="6"/>
      <c r="P193" s="7"/>
      <c r="Q193" s="12"/>
    </row>
    <row r="194">
      <c r="A194" s="7"/>
      <c r="B194" s="6"/>
      <c r="C194" s="6" t="str">
        <f>IF($B194="","",IFERROR(VLOOKUP($B194,Equipment!$A:$B,2,FALSE),""))</f>
        <v/>
      </c>
      <c r="D194" s="6" t="str">
        <f>IF($B194="","",IFERROR(VLOOKUP($B194,Equipment!$A:$G,7,FALSE),""))</f>
        <v/>
      </c>
      <c r="E194" s="6"/>
      <c r="G194" s="12"/>
      <c r="H194" s="12"/>
      <c r="I194" s="12"/>
      <c r="J194" s="14"/>
      <c r="K194" s="6" t="str">
        <f>IF($B194="","",IFERROR(VLOOKUP($B194,Equipment!$A:$K,11,FALSE),""))</f>
        <v/>
      </c>
      <c r="L194" s="14"/>
      <c r="M194" s="15"/>
      <c r="O194" s="6"/>
      <c r="P194" s="7"/>
      <c r="Q194" s="12"/>
    </row>
    <row r="195">
      <c r="A195" s="7"/>
      <c r="B195" s="6"/>
      <c r="C195" s="6" t="str">
        <f>IF($B195="","",IFERROR(VLOOKUP($B195,Equipment!$A:$B,2,FALSE),""))</f>
        <v/>
      </c>
      <c r="D195" s="6" t="str">
        <f>IF($B195="","",IFERROR(VLOOKUP($B195,Equipment!$A:$G,7,FALSE),""))</f>
        <v/>
      </c>
      <c r="E195" s="6"/>
      <c r="G195" s="12"/>
      <c r="H195" s="12"/>
      <c r="I195" s="12"/>
      <c r="J195" s="14"/>
      <c r="K195" s="6" t="str">
        <f>IF($B195="","",IFERROR(VLOOKUP($B195,Equipment!$A:$K,11,FALSE),""))</f>
        <v/>
      </c>
      <c r="L195" s="14"/>
      <c r="M195" s="15"/>
      <c r="O195" s="6"/>
      <c r="P195" s="7"/>
      <c r="Q195" s="12"/>
    </row>
    <row r="196">
      <c r="A196" s="7"/>
      <c r="B196" s="6"/>
      <c r="C196" s="6" t="str">
        <f>IF($B196="","",IFERROR(VLOOKUP($B196,Equipment!$A:$B,2,FALSE),""))</f>
        <v/>
      </c>
      <c r="D196" s="6" t="str">
        <f>IF($B196="","",IFERROR(VLOOKUP($B196,Equipment!$A:$G,7,FALSE),""))</f>
        <v/>
      </c>
      <c r="E196" s="6"/>
      <c r="G196" s="12"/>
      <c r="H196" s="12"/>
      <c r="I196" s="12"/>
      <c r="J196" s="14"/>
      <c r="K196" s="6" t="str">
        <f>IF($B196="","",IFERROR(VLOOKUP($B196,Equipment!$A:$K,11,FALSE),""))</f>
        <v/>
      </c>
      <c r="L196" s="14"/>
      <c r="M196" s="15"/>
      <c r="O196" s="6"/>
      <c r="P196" s="7"/>
      <c r="Q196" s="12"/>
    </row>
    <row r="197">
      <c r="A197" s="7"/>
      <c r="B197" s="6"/>
      <c r="C197" s="6" t="str">
        <f>IF($B197="","",IFERROR(VLOOKUP($B197,Equipment!$A:$B,2,FALSE),""))</f>
        <v/>
      </c>
      <c r="D197" s="6" t="str">
        <f>IF($B197="","",IFERROR(VLOOKUP($B197,Equipment!$A:$G,7,FALSE),""))</f>
        <v/>
      </c>
      <c r="E197" s="6"/>
      <c r="G197" s="12"/>
      <c r="H197" s="12"/>
      <c r="I197" s="12"/>
      <c r="J197" s="14"/>
      <c r="K197" s="6" t="str">
        <f>IF($B197="","",IFERROR(VLOOKUP($B197,Equipment!$A:$K,11,FALSE),""))</f>
        <v/>
      </c>
      <c r="L197" s="14"/>
      <c r="M197" s="15"/>
      <c r="O197" s="6"/>
      <c r="P197" s="7"/>
      <c r="Q197" s="12"/>
    </row>
    <row r="198">
      <c r="A198" s="7"/>
      <c r="B198" s="6"/>
      <c r="C198" s="6" t="str">
        <f>IF($B198="","",IFERROR(VLOOKUP($B198,Equipment!$A:$B,2,FALSE),""))</f>
        <v/>
      </c>
      <c r="D198" s="6" t="str">
        <f>IF($B198="","",IFERROR(VLOOKUP($B198,Equipment!$A:$G,7,FALSE),""))</f>
        <v/>
      </c>
      <c r="E198" s="6"/>
      <c r="G198" s="12"/>
      <c r="H198" s="12"/>
      <c r="I198" s="12"/>
      <c r="J198" s="14"/>
      <c r="K198" s="6" t="str">
        <f>IF($B198="","",IFERROR(VLOOKUP($B198,Equipment!$A:$K,11,FALSE),""))</f>
        <v/>
      </c>
      <c r="L198" s="14"/>
      <c r="M198" s="15"/>
      <c r="O198" s="6"/>
      <c r="P198" s="7"/>
      <c r="Q198" s="12"/>
    </row>
    <row r="199">
      <c r="A199" s="7"/>
      <c r="B199" s="6"/>
      <c r="C199" s="6" t="str">
        <f>IF($B199="","",IFERROR(VLOOKUP($B199,Equipment!$A:$B,2,FALSE),""))</f>
        <v/>
      </c>
      <c r="D199" s="6" t="str">
        <f>IF($B199="","",IFERROR(VLOOKUP($B199,Equipment!$A:$G,7,FALSE),""))</f>
        <v/>
      </c>
      <c r="E199" s="6"/>
      <c r="G199" s="12"/>
      <c r="H199" s="12"/>
      <c r="I199" s="12"/>
      <c r="J199" s="14"/>
      <c r="K199" s="6" t="str">
        <f>IF($B199="","",IFERROR(VLOOKUP($B199,Equipment!$A:$K,11,FALSE),""))</f>
        <v/>
      </c>
      <c r="L199" s="14"/>
      <c r="M199" s="15"/>
      <c r="O199" s="6"/>
      <c r="P199" s="7"/>
      <c r="Q199" s="12"/>
    </row>
    <row r="200">
      <c r="A200" s="7"/>
      <c r="B200" s="6"/>
      <c r="C200" s="6" t="str">
        <f>IF($B200="","",IFERROR(VLOOKUP($B200,Equipment!$A:$B,2,FALSE),""))</f>
        <v/>
      </c>
      <c r="D200" s="6" t="str">
        <f>IF($B200="","",IFERROR(VLOOKUP($B200,Equipment!$A:$G,7,FALSE),""))</f>
        <v/>
      </c>
      <c r="E200" s="6"/>
      <c r="G200" s="12"/>
      <c r="H200" s="12"/>
      <c r="I200" s="12"/>
      <c r="J200" s="14"/>
      <c r="K200" s="6" t="str">
        <f>IF($B200="","",IFERROR(VLOOKUP($B200,Equipment!$A:$K,11,FALSE),""))</f>
        <v/>
      </c>
      <c r="L200" s="14"/>
      <c r="M200" s="15"/>
      <c r="O200" s="6"/>
      <c r="P200" s="7"/>
      <c r="Q200" s="12"/>
    </row>
    <row r="201">
      <c r="A201" s="7"/>
      <c r="B201" s="6"/>
      <c r="C201" s="6" t="str">
        <f>IF($B201="","",IFERROR(VLOOKUP($B201,Equipment!$A:$B,2,FALSE),""))</f>
        <v/>
      </c>
      <c r="D201" s="6" t="str">
        <f>IF($B201="","",IFERROR(VLOOKUP($B201,Equipment!$A:$G,7,FALSE),""))</f>
        <v/>
      </c>
      <c r="E201" s="6"/>
      <c r="G201" s="12"/>
      <c r="H201" s="12"/>
      <c r="I201" s="12"/>
      <c r="J201" s="14"/>
      <c r="K201" s="6" t="str">
        <f>IF($B201="","",IFERROR(VLOOKUP($B201,Equipment!$A:$K,11,FALSE),""))</f>
        <v/>
      </c>
      <c r="L201" s="14"/>
      <c r="M201" s="15"/>
      <c r="O201" s="6"/>
      <c r="P201" s="7"/>
      <c r="Q201" s="12"/>
    </row>
    <row r="202">
      <c r="A202" s="7"/>
      <c r="B202" s="6"/>
      <c r="C202" s="6" t="str">
        <f>IF($B202="","",IFERROR(VLOOKUP($B202,Equipment!$A:$B,2,FALSE),""))</f>
        <v/>
      </c>
      <c r="D202" s="6" t="str">
        <f>IF($B202="","",IFERROR(VLOOKUP($B202,Equipment!$A:$G,7,FALSE),""))</f>
        <v/>
      </c>
      <c r="E202" s="6"/>
      <c r="G202" s="12"/>
      <c r="H202" s="12"/>
      <c r="I202" s="12"/>
      <c r="J202" s="14"/>
      <c r="K202" s="6" t="str">
        <f>IF($B202="","",IFERROR(VLOOKUP($B202,Equipment!$A:$K,11,FALSE),""))</f>
        <v/>
      </c>
      <c r="L202" s="14"/>
      <c r="M202" s="15"/>
      <c r="O202" s="6"/>
      <c r="P202" s="7"/>
      <c r="Q202" s="12"/>
    </row>
    <row r="203">
      <c r="A203" s="7"/>
      <c r="B203" s="6"/>
      <c r="C203" s="6" t="str">
        <f>IF($B203="","",IFERROR(VLOOKUP($B203,Equipment!$A:$B,2,FALSE),""))</f>
        <v/>
      </c>
      <c r="D203" s="6" t="str">
        <f>IF($B203="","",IFERROR(VLOOKUP($B203,Equipment!$A:$G,7,FALSE),""))</f>
        <v/>
      </c>
      <c r="E203" s="6"/>
      <c r="G203" s="12"/>
      <c r="H203" s="12"/>
      <c r="I203" s="12"/>
      <c r="J203" s="14"/>
      <c r="K203" s="6" t="str">
        <f>IF($B203="","",IFERROR(VLOOKUP($B203,Equipment!$A:$K,11,FALSE),""))</f>
        <v/>
      </c>
      <c r="L203" s="14"/>
      <c r="M203" s="15"/>
      <c r="O203" s="6"/>
      <c r="P203" s="7"/>
      <c r="Q203" s="12"/>
    </row>
    <row r="204">
      <c r="A204" s="7"/>
      <c r="B204" s="6"/>
      <c r="C204" s="6" t="str">
        <f>IF($B204="","",IFERROR(VLOOKUP($B204,Equipment!$A:$B,2,FALSE),""))</f>
        <v/>
      </c>
      <c r="D204" s="6" t="str">
        <f>IF($B204="","",IFERROR(VLOOKUP($B204,Equipment!$A:$G,7,FALSE),""))</f>
        <v/>
      </c>
      <c r="E204" s="6"/>
      <c r="G204" s="12"/>
      <c r="H204" s="12"/>
      <c r="I204" s="12"/>
      <c r="J204" s="14"/>
      <c r="K204" s="6" t="str">
        <f>IF($B204="","",IFERROR(VLOOKUP($B204,Equipment!$A:$K,11,FALSE),""))</f>
        <v/>
      </c>
      <c r="L204" s="14"/>
      <c r="M204" s="15"/>
      <c r="O204" s="6"/>
      <c r="P204" s="7"/>
      <c r="Q204" s="12"/>
    </row>
    <row r="205">
      <c r="A205" s="7"/>
      <c r="B205" s="6"/>
      <c r="C205" s="6" t="str">
        <f>IF($B205="","",IFERROR(VLOOKUP($B205,Equipment!$A:$B,2,FALSE),""))</f>
        <v/>
      </c>
      <c r="D205" s="6" t="str">
        <f>IF($B205="","",IFERROR(VLOOKUP($B205,Equipment!$A:$G,7,FALSE),""))</f>
        <v/>
      </c>
      <c r="E205" s="6"/>
      <c r="G205" s="12"/>
      <c r="H205" s="12"/>
      <c r="I205" s="12"/>
      <c r="J205" s="14"/>
      <c r="K205" s="6" t="str">
        <f>IF($B205="","",IFERROR(VLOOKUP($B205,Equipment!$A:$K,11,FALSE),""))</f>
        <v/>
      </c>
      <c r="L205" s="14"/>
      <c r="M205" s="15"/>
      <c r="O205" s="6"/>
      <c r="P205" s="7"/>
      <c r="Q205" s="12"/>
    </row>
    <row r="206">
      <c r="A206" s="7"/>
      <c r="B206" s="6"/>
      <c r="C206" s="6" t="str">
        <f>IF($B206="","",IFERROR(VLOOKUP($B206,Equipment!$A:$B,2,FALSE),""))</f>
        <v/>
      </c>
      <c r="D206" s="6" t="str">
        <f>IF($B206="","",IFERROR(VLOOKUP($B206,Equipment!$A:$G,7,FALSE),""))</f>
        <v/>
      </c>
      <c r="E206" s="6"/>
      <c r="G206" s="12"/>
      <c r="H206" s="12"/>
      <c r="I206" s="12"/>
      <c r="J206" s="14"/>
      <c r="K206" s="6" t="str">
        <f>IF($B206="","",IFERROR(VLOOKUP($B206,Equipment!$A:$K,11,FALSE),""))</f>
        <v/>
      </c>
      <c r="L206" s="14"/>
      <c r="M206" s="15"/>
      <c r="O206" s="6"/>
      <c r="P206" s="7"/>
      <c r="Q206" s="12"/>
    </row>
    <row r="207">
      <c r="A207" s="7"/>
      <c r="B207" s="6"/>
      <c r="C207" s="6" t="str">
        <f>IF($B207="","",IFERROR(VLOOKUP($B207,Equipment!$A:$B,2,FALSE),""))</f>
        <v/>
      </c>
      <c r="D207" s="6" t="str">
        <f>IF($B207="","",IFERROR(VLOOKUP($B207,Equipment!$A:$G,7,FALSE),""))</f>
        <v/>
      </c>
      <c r="E207" s="6"/>
      <c r="G207" s="12"/>
      <c r="H207" s="12"/>
      <c r="I207" s="12"/>
      <c r="J207" s="14"/>
      <c r="K207" s="6" t="str">
        <f>IF($B207="","",IFERROR(VLOOKUP($B207,Equipment!$A:$K,11,FALSE),""))</f>
        <v/>
      </c>
      <c r="L207" s="14"/>
      <c r="M207" s="15"/>
      <c r="O207" s="6"/>
      <c r="P207" s="7"/>
      <c r="Q207" s="12"/>
    </row>
    <row r="208">
      <c r="A208" s="7"/>
      <c r="B208" s="6"/>
      <c r="C208" s="6" t="str">
        <f>IF($B208="","",IFERROR(VLOOKUP($B208,Equipment!$A:$B,2,FALSE),""))</f>
        <v/>
      </c>
      <c r="D208" s="6" t="str">
        <f>IF($B208="","",IFERROR(VLOOKUP($B208,Equipment!$A:$G,7,FALSE),""))</f>
        <v/>
      </c>
      <c r="E208" s="6"/>
      <c r="G208" s="12"/>
      <c r="H208" s="12"/>
      <c r="I208" s="12"/>
      <c r="J208" s="14"/>
      <c r="K208" s="6" t="str">
        <f>IF($B208="","",IFERROR(VLOOKUP($B208,Equipment!$A:$K,11,FALSE),""))</f>
        <v/>
      </c>
      <c r="L208" s="14"/>
      <c r="M208" s="15"/>
      <c r="O208" s="6"/>
      <c r="P208" s="7"/>
      <c r="Q208" s="12"/>
    </row>
    <row r="209">
      <c r="A209" s="7"/>
      <c r="B209" s="6"/>
      <c r="C209" s="6" t="str">
        <f>IF($B209="","",IFERROR(VLOOKUP($B209,Equipment!$A:$B,2,FALSE),""))</f>
        <v/>
      </c>
      <c r="D209" s="6" t="str">
        <f>IF($B209="","",IFERROR(VLOOKUP($B209,Equipment!$A:$G,7,FALSE),""))</f>
        <v/>
      </c>
      <c r="E209" s="6"/>
      <c r="G209" s="12"/>
      <c r="H209" s="12"/>
      <c r="I209" s="12"/>
      <c r="J209" s="14"/>
      <c r="K209" s="6" t="str">
        <f>IF($B209="","",IFERROR(VLOOKUP($B209,Equipment!$A:$K,11,FALSE),""))</f>
        <v/>
      </c>
      <c r="L209" s="14"/>
      <c r="M209" s="15"/>
      <c r="O209" s="6"/>
      <c r="P209" s="7"/>
      <c r="Q209" s="12"/>
    </row>
    <row r="210">
      <c r="A210" s="7"/>
      <c r="B210" s="6"/>
      <c r="C210" s="6" t="str">
        <f>IF($B210="","",IFERROR(VLOOKUP($B210,Equipment!$A:$B,2,FALSE),""))</f>
        <v/>
      </c>
      <c r="D210" s="6" t="str">
        <f>IF($B210="","",IFERROR(VLOOKUP($B210,Equipment!$A:$G,7,FALSE),""))</f>
        <v/>
      </c>
      <c r="E210" s="6"/>
      <c r="G210" s="12"/>
      <c r="H210" s="12"/>
      <c r="I210" s="12"/>
      <c r="J210" s="14"/>
      <c r="K210" s="6" t="str">
        <f>IF($B210="","",IFERROR(VLOOKUP($B210,Equipment!$A:$K,11,FALSE),""))</f>
        <v/>
      </c>
      <c r="L210" s="14"/>
      <c r="M210" s="15"/>
      <c r="O210" s="6"/>
      <c r="P210" s="7"/>
      <c r="Q210" s="12"/>
    </row>
    <row r="211">
      <c r="A211" s="7"/>
      <c r="B211" s="6"/>
      <c r="C211" s="6" t="str">
        <f>IF($B211="","",IFERROR(VLOOKUP($B211,Equipment!$A:$B,2,FALSE),""))</f>
        <v/>
      </c>
      <c r="D211" s="6" t="str">
        <f>IF($B211="","",IFERROR(VLOOKUP($B211,Equipment!$A:$G,7,FALSE),""))</f>
        <v/>
      </c>
      <c r="E211" s="6"/>
      <c r="G211" s="12"/>
      <c r="H211" s="12"/>
      <c r="I211" s="12"/>
      <c r="J211" s="14"/>
      <c r="K211" s="6" t="str">
        <f>IF($B211="","",IFERROR(VLOOKUP($B211,Equipment!$A:$K,11,FALSE),""))</f>
        <v/>
      </c>
      <c r="L211" s="14"/>
      <c r="M211" s="15"/>
      <c r="O211" s="6"/>
      <c r="P211" s="7"/>
      <c r="Q211" s="12"/>
    </row>
    <row r="212">
      <c r="A212" s="7"/>
      <c r="B212" s="6"/>
      <c r="C212" s="6" t="str">
        <f>IF($B212="","",IFERROR(VLOOKUP($B212,Equipment!$A:$B,2,FALSE),""))</f>
        <v/>
      </c>
      <c r="D212" s="6" t="str">
        <f>IF($B212="","",IFERROR(VLOOKUP($B212,Equipment!$A:$G,7,FALSE),""))</f>
        <v/>
      </c>
      <c r="E212" s="6"/>
      <c r="G212" s="12"/>
      <c r="H212" s="12"/>
      <c r="I212" s="12"/>
      <c r="J212" s="14"/>
      <c r="K212" s="6" t="str">
        <f>IF($B212="","",IFERROR(VLOOKUP($B212,Equipment!$A:$K,11,FALSE),""))</f>
        <v/>
      </c>
      <c r="L212" s="14"/>
      <c r="M212" s="15"/>
      <c r="O212" s="6"/>
      <c r="P212" s="7"/>
      <c r="Q212" s="12"/>
    </row>
    <row r="213">
      <c r="A213" s="7"/>
      <c r="B213" s="6"/>
      <c r="C213" s="6" t="str">
        <f>IF($B213="","",IFERROR(VLOOKUP($B213,Equipment!$A:$B,2,FALSE),""))</f>
        <v/>
      </c>
      <c r="D213" s="6" t="str">
        <f>IF($B213="","",IFERROR(VLOOKUP($B213,Equipment!$A:$G,7,FALSE),""))</f>
        <v/>
      </c>
      <c r="E213" s="6"/>
      <c r="G213" s="12"/>
      <c r="H213" s="12"/>
      <c r="I213" s="12"/>
      <c r="J213" s="14"/>
      <c r="K213" s="6" t="str">
        <f>IF($B213="","",IFERROR(VLOOKUP($B213,Equipment!$A:$K,11,FALSE),""))</f>
        <v/>
      </c>
      <c r="L213" s="14"/>
      <c r="M213" s="15"/>
      <c r="O213" s="6"/>
      <c r="P213" s="7"/>
      <c r="Q213" s="12"/>
    </row>
    <row r="214">
      <c r="A214" s="7"/>
      <c r="B214" s="6"/>
      <c r="C214" s="6" t="str">
        <f>IF($B214="","",IFERROR(VLOOKUP($B214,Equipment!$A:$B,2,FALSE),""))</f>
        <v/>
      </c>
      <c r="D214" s="6" t="str">
        <f>IF($B214="","",IFERROR(VLOOKUP($B214,Equipment!$A:$G,7,FALSE),""))</f>
        <v/>
      </c>
      <c r="E214" s="6"/>
      <c r="G214" s="12"/>
      <c r="H214" s="12"/>
      <c r="I214" s="12"/>
      <c r="J214" s="14"/>
      <c r="K214" s="6" t="str">
        <f>IF($B214="","",IFERROR(VLOOKUP($B214,Equipment!$A:$K,11,FALSE),""))</f>
        <v/>
      </c>
      <c r="L214" s="14"/>
      <c r="M214" s="15"/>
      <c r="O214" s="6"/>
      <c r="P214" s="7"/>
      <c r="Q214" s="12"/>
    </row>
    <row r="215">
      <c r="A215" s="7"/>
      <c r="B215" s="6"/>
      <c r="C215" s="6" t="str">
        <f>IF($B215="","",IFERROR(VLOOKUP($B215,Equipment!$A:$B,2,FALSE),""))</f>
        <v/>
      </c>
      <c r="D215" s="6" t="str">
        <f>IF($B215="","",IFERROR(VLOOKUP($B215,Equipment!$A:$G,7,FALSE),""))</f>
        <v/>
      </c>
      <c r="E215" s="6"/>
      <c r="G215" s="12"/>
      <c r="H215" s="12"/>
      <c r="I215" s="12"/>
      <c r="J215" s="14"/>
      <c r="K215" s="6" t="str">
        <f>IF($B215="","",IFERROR(VLOOKUP($B215,Equipment!$A:$K,11,FALSE),""))</f>
        <v/>
      </c>
      <c r="L215" s="14"/>
      <c r="M215" s="15"/>
      <c r="O215" s="6"/>
      <c r="P215" s="7"/>
      <c r="Q215" s="12"/>
    </row>
    <row r="216">
      <c r="A216" s="7"/>
      <c r="B216" s="6"/>
      <c r="C216" s="6" t="str">
        <f>IF($B216="","",IFERROR(VLOOKUP($B216,Equipment!$A:$B,2,FALSE),""))</f>
        <v/>
      </c>
      <c r="D216" s="6" t="str">
        <f>IF($B216="","",IFERROR(VLOOKUP($B216,Equipment!$A:$G,7,FALSE),""))</f>
        <v/>
      </c>
      <c r="E216" s="6"/>
      <c r="G216" s="12"/>
      <c r="H216" s="12"/>
      <c r="I216" s="12"/>
      <c r="J216" s="14"/>
      <c r="K216" s="6" t="str">
        <f>IF($B216="","",IFERROR(VLOOKUP($B216,Equipment!$A:$K,11,FALSE),""))</f>
        <v/>
      </c>
      <c r="L216" s="14"/>
      <c r="M216" s="15"/>
      <c r="O216" s="6"/>
      <c r="P216" s="7"/>
      <c r="Q216" s="12"/>
    </row>
    <row r="217">
      <c r="A217" s="7"/>
      <c r="B217" s="6"/>
      <c r="C217" s="6" t="str">
        <f>IF($B217="","",IFERROR(VLOOKUP($B217,Equipment!$A:$B,2,FALSE),""))</f>
        <v/>
      </c>
      <c r="D217" s="6" t="str">
        <f>IF($B217="","",IFERROR(VLOOKUP($B217,Equipment!$A:$G,7,FALSE),""))</f>
        <v/>
      </c>
      <c r="E217" s="6"/>
      <c r="G217" s="12"/>
      <c r="H217" s="12"/>
      <c r="I217" s="12"/>
      <c r="J217" s="14"/>
      <c r="K217" s="6" t="str">
        <f>IF($B217="","",IFERROR(VLOOKUP($B217,Equipment!$A:$K,11,FALSE),""))</f>
        <v/>
      </c>
      <c r="L217" s="14"/>
      <c r="M217" s="15"/>
      <c r="O217" s="6"/>
      <c r="P217" s="7"/>
      <c r="Q217" s="12"/>
    </row>
    <row r="218">
      <c r="A218" s="7"/>
      <c r="B218" s="6"/>
      <c r="C218" s="6" t="str">
        <f>IF($B218="","",IFERROR(VLOOKUP($B218,Equipment!$A:$B,2,FALSE),""))</f>
        <v/>
      </c>
      <c r="D218" s="6" t="str">
        <f>IF($B218="","",IFERROR(VLOOKUP($B218,Equipment!$A:$G,7,FALSE),""))</f>
        <v/>
      </c>
      <c r="E218" s="6"/>
      <c r="G218" s="12"/>
      <c r="H218" s="12"/>
      <c r="I218" s="12"/>
      <c r="J218" s="14"/>
      <c r="K218" s="6" t="str">
        <f>IF($B218="","",IFERROR(VLOOKUP($B218,Equipment!$A:$K,11,FALSE),""))</f>
        <v/>
      </c>
      <c r="L218" s="14"/>
      <c r="M218" s="15"/>
      <c r="O218" s="6"/>
      <c r="P218" s="7"/>
      <c r="Q218" s="12"/>
    </row>
    <row r="219">
      <c r="A219" s="7"/>
      <c r="B219" s="6"/>
      <c r="C219" s="6" t="str">
        <f>IF($B219="","",IFERROR(VLOOKUP($B219,Equipment!$A:$B,2,FALSE),""))</f>
        <v/>
      </c>
      <c r="D219" s="6" t="str">
        <f>IF($B219="","",IFERROR(VLOOKUP($B219,Equipment!$A:$G,7,FALSE),""))</f>
        <v/>
      </c>
      <c r="E219" s="6"/>
      <c r="G219" s="12"/>
      <c r="H219" s="12"/>
      <c r="I219" s="12"/>
      <c r="J219" s="14"/>
      <c r="K219" s="6" t="str">
        <f>IF($B219="","",IFERROR(VLOOKUP($B219,Equipment!$A:$K,11,FALSE),""))</f>
        <v/>
      </c>
      <c r="L219" s="14"/>
      <c r="M219" s="15"/>
      <c r="O219" s="6"/>
      <c r="P219" s="7"/>
      <c r="Q219" s="12"/>
    </row>
    <row r="220">
      <c r="A220" s="7"/>
      <c r="B220" s="6"/>
      <c r="C220" s="6" t="str">
        <f>IF($B220="","",IFERROR(VLOOKUP($B220,Equipment!$A:$B,2,FALSE),""))</f>
        <v/>
      </c>
      <c r="D220" s="6" t="str">
        <f>IF($B220="","",IFERROR(VLOOKUP($B220,Equipment!$A:$G,7,FALSE),""))</f>
        <v/>
      </c>
      <c r="E220" s="6"/>
      <c r="G220" s="12"/>
      <c r="H220" s="12"/>
      <c r="I220" s="12"/>
      <c r="J220" s="14"/>
      <c r="K220" s="6" t="str">
        <f>IF($B220="","",IFERROR(VLOOKUP($B220,Equipment!$A:$K,11,FALSE),""))</f>
        <v/>
      </c>
      <c r="L220" s="14"/>
      <c r="M220" s="15"/>
      <c r="O220" s="6"/>
      <c r="P220" s="7"/>
      <c r="Q220" s="12"/>
    </row>
    <row r="221">
      <c r="A221" s="7"/>
      <c r="B221" s="6"/>
      <c r="C221" s="6" t="str">
        <f>IF($B221="","",IFERROR(VLOOKUP($B221,Equipment!$A:$B,2,FALSE),""))</f>
        <v/>
      </c>
      <c r="D221" s="6" t="str">
        <f>IF($B221="","",IFERROR(VLOOKUP($B221,Equipment!$A:$G,7,FALSE),""))</f>
        <v/>
      </c>
      <c r="E221" s="6"/>
      <c r="G221" s="12"/>
      <c r="H221" s="12"/>
      <c r="I221" s="12"/>
      <c r="J221" s="14"/>
      <c r="K221" s="6" t="str">
        <f>IF($B221="","",IFERROR(VLOOKUP($B221,Equipment!$A:$K,11,FALSE),""))</f>
        <v/>
      </c>
      <c r="L221" s="14"/>
      <c r="M221" s="15"/>
      <c r="O221" s="6"/>
      <c r="P221" s="7"/>
      <c r="Q221" s="12"/>
    </row>
    <row r="222">
      <c r="A222" s="7"/>
      <c r="B222" s="6"/>
      <c r="C222" s="6" t="str">
        <f>IF($B222="","",IFERROR(VLOOKUP($B222,Equipment!$A:$B,2,FALSE),""))</f>
        <v/>
      </c>
      <c r="D222" s="6" t="str">
        <f>IF($B222="","",IFERROR(VLOOKUP($B222,Equipment!$A:$G,7,FALSE),""))</f>
        <v/>
      </c>
      <c r="E222" s="6"/>
      <c r="G222" s="12"/>
      <c r="H222" s="12"/>
      <c r="I222" s="12"/>
      <c r="J222" s="14"/>
      <c r="K222" s="6" t="str">
        <f>IF($B222="","",IFERROR(VLOOKUP($B222,Equipment!$A:$K,11,FALSE),""))</f>
        <v/>
      </c>
      <c r="L222" s="14"/>
      <c r="M222" s="15"/>
      <c r="O222" s="6"/>
      <c r="P222" s="7"/>
      <c r="Q222" s="12"/>
    </row>
    <row r="223">
      <c r="A223" s="7"/>
      <c r="B223" s="6"/>
      <c r="C223" s="6" t="str">
        <f>IF($B223="","",IFERROR(VLOOKUP($B223,Equipment!$A:$B,2,FALSE),""))</f>
        <v/>
      </c>
      <c r="D223" s="6" t="str">
        <f>IF($B223="","",IFERROR(VLOOKUP($B223,Equipment!$A:$G,7,FALSE),""))</f>
        <v/>
      </c>
      <c r="E223" s="6"/>
      <c r="G223" s="12"/>
      <c r="H223" s="12"/>
      <c r="I223" s="12"/>
      <c r="J223" s="14"/>
      <c r="K223" s="6" t="str">
        <f>IF($B223="","",IFERROR(VLOOKUP($B223,Equipment!$A:$K,11,FALSE),""))</f>
        <v/>
      </c>
      <c r="L223" s="14"/>
      <c r="M223" s="15"/>
      <c r="O223" s="6"/>
      <c r="P223" s="7"/>
      <c r="Q223" s="12"/>
    </row>
    <row r="224">
      <c r="A224" s="7"/>
      <c r="B224" s="6"/>
      <c r="C224" s="6" t="str">
        <f>IF($B224="","",IFERROR(VLOOKUP($B224,Equipment!$A:$B,2,FALSE),""))</f>
        <v/>
      </c>
      <c r="D224" s="6" t="str">
        <f>IF($B224="","",IFERROR(VLOOKUP($B224,Equipment!$A:$G,7,FALSE),""))</f>
        <v/>
      </c>
      <c r="E224" s="6"/>
      <c r="G224" s="12"/>
      <c r="H224" s="12"/>
      <c r="I224" s="12"/>
      <c r="J224" s="14"/>
      <c r="K224" s="6" t="str">
        <f>IF($B224="","",IFERROR(VLOOKUP($B224,Equipment!$A:$K,11,FALSE),""))</f>
        <v/>
      </c>
      <c r="L224" s="14"/>
      <c r="M224" s="15"/>
      <c r="O224" s="6"/>
      <c r="P224" s="7"/>
      <c r="Q224" s="12"/>
    </row>
    <row r="225">
      <c r="A225" s="7"/>
      <c r="B225" s="6"/>
      <c r="C225" s="6" t="str">
        <f>IF($B225="","",IFERROR(VLOOKUP($B225,Equipment!$A:$B,2,FALSE),""))</f>
        <v/>
      </c>
      <c r="D225" s="6" t="str">
        <f>IF($B225="","",IFERROR(VLOOKUP($B225,Equipment!$A:$G,7,FALSE),""))</f>
        <v/>
      </c>
      <c r="E225" s="6"/>
      <c r="G225" s="12"/>
      <c r="H225" s="12"/>
      <c r="I225" s="12"/>
      <c r="J225" s="14"/>
      <c r="K225" s="6" t="str">
        <f>IF($B225="","",IFERROR(VLOOKUP($B225,Equipment!$A:$K,11,FALSE),""))</f>
        <v/>
      </c>
      <c r="L225" s="14"/>
      <c r="M225" s="15"/>
      <c r="O225" s="6"/>
      <c r="P225" s="7"/>
      <c r="Q225" s="12"/>
    </row>
    <row r="226">
      <c r="A226" s="7"/>
      <c r="B226" s="6"/>
      <c r="C226" s="6" t="str">
        <f>IF($B226="","",IFERROR(VLOOKUP($B226,Equipment!$A:$B,2,FALSE),""))</f>
        <v/>
      </c>
      <c r="D226" s="6" t="str">
        <f>IF($B226="","",IFERROR(VLOOKUP($B226,Equipment!$A:$G,7,FALSE),""))</f>
        <v/>
      </c>
      <c r="E226" s="6"/>
      <c r="G226" s="12"/>
      <c r="H226" s="12"/>
      <c r="I226" s="12"/>
      <c r="J226" s="14"/>
      <c r="K226" s="6" t="str">
        <f>IF($B226="","",IFERROR(VLOOKUP($B226,Equipment!$A:$K,11,FALSE),""))</f>
        <v/>
      </c>
      <c r="L226" s="14"/>
      <c r="M226" s="15"/>
      <c r="O226" s="6"/>
      <c r="P226" s="7"/>
      <c r="Q226" s="12"/>
    </row>
    <row r="227">
      <c r="A227" s="7"/>
      <c r="B227" s="6"/>
      <c r="C227" s="6" t="str">
        <f>IF($B227="","",IFERROR(VLOOKUP($B227,Equipment!$A:$B,2,FALSE),""))</f>
        <v/>
      </c>
      <c r="D227" s="6" t="str">
        <f>IF($B227="","",IFERROR(VLOOKUP($B227,Equipment!$A:$G,7,FALSE),""))</f>
        <v/>
      </c>
      <c r="E227" s="6"/>
      <c r="G227" s="12"/>
      <c r="H227" s="12"/>
      <c r="I227" s="12"/>
      <c r="J227" s="14"/>
      <c r="K227" s="6" t="str">
        <f>IF($B227="","",IFERROR(VLOOKUP($B227,Equipment!$A:$K,11,FALSE),""))</f>
        <v/>
      </c>
      <c r="L227" s="14"/>
      <c r="M227" s="15"/>
      <c r="O227" s="6"/>
      <c r="P227" s="7"/>
      <c r="Q227" s="12"/>
    </row>
    <row r="228">
      <c r="A228" s="7"/>
      <c r="B228" s="6"/>
      <c r="C228" s="6" t="str">
        <f>IF($B228="","",IFERROR(VLOOKUP($B228,Equipment!$A:$B,2,FALSE),""))</f>
        <v/>
      </c>
      <c r="D228" s="6" t="str">
        <f>IF($B228="","",IFERROR(VLOOKUP($B228,Equipment!$A:$G,7,FALSE),""))</f>
        <v/>
      </c>
      <c r="E228" s="6"/>
      <c r="G228" s="12"/>
      <c r="H228" s="12"/>
      <c r="I228" s="12"/>
      <c r="J228" s="14"/>
      <c r="K228" s="6" t="str">
        <f>IF($B228="","",IFERROR(VLOOKUP($B228,Equipment!$A:$K,11,FALSE),""))</f>
        <v/>
      </c>
      <c r="L228" s="14"/>
      <c r="M228" s="15"/>
      <c r="O228" s="6"/>
      <c r="P228" s="7"/>
      <c r="Q228" s="12"/>
    </row>
    <row r="229">
      <c r="A229" s="7"/>
      <c r="B229" s="6"/>
      <c r="C229" s="6" t="str">
        <f>IF($B229="","",IFERROR(VLOOKUP($B229,Equipment!$A:$B,2,FALSE),""))</f>
        <v/>
      </c>
      <c r="D229" s="6" t="str">
        <f>IF($B229="","",IFERROR(VLOOKUP($B229,Equipment!$A:$G,7,FALSE),""))</f>
        <v/>
      </c>
      <c r="E229" s="6"/>
      <c r="G229" s="12"/>
      <c r="H229" s="12"/>
      <c r="I229" s="12"/>
      <c r="J229" s="14"/>
      <c r="K229" s="6" t="str">
        <f>IF($B229="","",IFERROR(VLOOKUP($B229,Equipment!$A:$K,11,FALSE),""))</f>
        <v/>
      </c>
      <c r="L229" s="14"/>
      <c r="M229" s="15"/>
      <c r="O229" s="6"/>
      <c r="P229" s="7"/>
      <c r="Q229" s="12"/>
    </row>
    <row r="230">
      <c r="A230" s="7"/>
      <c r="B230" s="6"/>
      <c r="C230" s="6" t="str">
        <f>IF($B230="","",IFERROR(VLOOKUP($B230,Equipment!$A:$B,2,FALSE),""))</f>
        <v/>
      </c>
      <c r="D230" s="6" t="str">
        <f>IF($B230="","",IFERROR(VLOOKUP($B230,Equipment!$A:$G,7,FALSE),""))</f>
        <v/>
      </c>
      <c r="E230" s="6"/>
      <c r="G230" s="12"/>
      <c r="H230" s="12"/>
      <c r="I230" s="12"/>
      <c r="J230" s="14"/>
      <c r="K230" s="6" t="str">
        <f>IF($B230="","",IFERROR(VLOOKUP($B230,Equipment!$A:$K,11,FALSE),""))</f>
        <v/>
      </c>
      <c r="L230" s="14"/>
      <c r="M230" s="15"/>
      <c r="O230" s="6"/>
      <c r="P230" s="7"/>
      <c r="Q230" s="12"/>
    </row>
    <row r="231">
      <c r="A231" s="7"/>
      <c r="B231" s="6"/>
      <c r="C231" s="6" t="str">
        <f>IF($B231="","",IFERROR(VLOOKUP($B231,Equipment!$A:$B,2,FALSE),""))</f>
        <v/>
      </c>
      <c r="D231" s="6" t="str">
        <f>IF($B231="","",IFERROR(VLOOKUP($B231,Equipment!$A:$G,7,FALSE),""))</f>
        <v/>
      </c>
      <c r="E231" s="6"/>
      <c r="G231" s="12"/>
      <c r="H231" s="12"/>
      <c r="I231" s="12"/>
      <c r="J231" s="14"/>
      <c r="K231" s="6" t="str">
        <f>IF($B231="","",IFERROR(VLOOKUP($B231,Equipment!$A:$K,11,FALSE),""))</f>
        <v/>
      </c>
      <c r="L231" s="14"/>
      <c r="M231" s="15"/>
      <c r="O231" s="6"/>
      <c r="P231" s="7"/>
      <c r="Q231" s="12"/>
    </row>
    <row r="232">
      <c r="A232" s="7"/>
      <c r="B232" s="6"/>
      <c r="C232" s="6" t="str">
        <f>IF($B232="","",IFERROR(VLOOKUP($B232,Equipment!$A:$B,2,FALSE),""))</f>
        <v/>
      </c>
      <c r="D232" s="6" t="str">
        <f>IF($B232="","",IFERROR(VLOOKUP($B232,Equipment!$A:$G,7,FALSE),""))</f>
        <v/>
      </c>
      <c r="E232" s="6"/>
      <c r="G232" s="12"/>
      <c r="H232" s="12"/>
      <c r="I232" s="12"/>
      <c r="J232" s="14"/>
      <c r="K232" s="6" t="str">
        <f>IF($B232="","",IFERROR(VLOOKUP($B232,Equipment!$A:$K,11,FALSE),""))</f>
        <v/>
      </c>
      <c r="L232" s="14"/>
      <c r="M232" s="15"/>
      <c r="O232" s="6"/>
      <c r="P232" s="7"/>
      <c r="Q232" s="12"/>
    </row>
    <row r="233">
      <c r="A233" s="7"/>
      <c r="B233" s="6"/>
      <c r="C233" s="6" t="str">
        <f>IF($B233="","",IFERROR(VLOOKUP($B233,Equipment!$A:$B,2,FALSE),""))</f>
        <v/>
      </c>
      <c r="D233" s="6" t="str">
        <f>IF($B233="","",IFERROR(VLOOKUP($B233,Equipment!$A:$G,7,FALSE),""))</f>
        <v/>
      </c>
      <c r="E233" s="6"/>
      <c r="G233" s="12"/>
      <c r="H233" s="12"/>
      <c r="I233" s="12"/>
      <c r="J233" s="14"/>
      <c r="K233" s="6" t="str">
        <f>IF($B233="","",IFERROR(VLOOKUP($B233,Equipment!$A:$K,11,FALSE),""))</f>
        <v/>
      </c>
      <c r="L233" s="14"/>
      <c r="M233" s="15"/>
      <c r="O233" s="6"/>
      <c r="P233" s="7"/>
      <c r="Q233" s="12"/>
    </row>
    <row r="234">
      <c r="A234" s="7"/>
      <c r="B234" s="6"/>
      <c r="C234" s="6" t="str">
        <f>IF($B234="","",IFERROR(VLOOKUP($B234,Equipment!$A:$B,2,FALSE),""))</f>
        <v/>
      </c>
      <c r="D234" s="6" t="str">
        <f>IF($B234="","",IFERROR(VLOOKUP($B234,Equipment!$A:$G,7,FALSE),""))</f>
        <v/>
      </c>
      <c r="E234" s="6"/>
      <c r="G234" s="12"/>
      <c r="H234" s="12"/>
      <c r="I234" s="12"/>
      <c r="J234" s="14"/>
      <c r="K234" s="6" t="str">
        <f>IF($B234="","",IFERROR(VLOOKUP($B234,Equipment!$A:$K,11,FALSE),""))</f>
        <v/>
      </c>
      <c r="L234" s="14"/>
      <c r="M234" s="15"/>
      <c r="O234" s="6"/>
      <c r="P234" s="7"/>
      <c r="Q234" s="12"/>
    </row>
    <row r="235">
      <c r="A235" s="7"/>
      <c r="B235" s="6"/>
      <c r="C235" s="6" t="str">
        <f>IF($B235="","",IFERROR(VLOOKUP($B235,Equipment!$A:$B,2,FALSE),""))</f>
        <v/>
      </c>
      <c r="D235" s="6" t="str">
        <f>IF($B235="","",IFERROR(VLOOKUP($B235,Equipment!$A:$G,7,FALSE),""))</f>
        <v/>
      </c>
      <c r="E235" s="6"/>
      <c r="G235" s="12"/>
      <c r="H235" s="12"/>
      <c r="I235" s="12"/>
      <c r="J235" s="14"/>
      <c r="K235" s="6" t="str">
        <f>IF($B235="","",IFERROR(VLOOKUP($B235,Equipment!$A:$K,11,FALSE),""))</f>
        <v/>
      </c>
      <c r="L235" s="14"/>
      <c r="M235" s="15"/>
      <c r="O235" s="6"/>
      <c r="P235" s="7"/>
      <c r="Q235" s="12"/>
    </row>
    <row r="236">
      <c r="A236" s="7"/>
      <c r="B236" s="6"/>
      <c r="C236" s="6" t="str">
        <f>IF($B236="","",IFERROR(VLOOKUP($B236,Equipment!$A:$B,2,FALSE),""))</f>
        <v/>
      </c>
      <c r="D236" s="6" t="str">
        <f>IF($B236="","",IFERROR(VLOOKUP($B236,Equipment!$A:$G,7,FALSE),""))</f>
        <v/>
      </c>
      <c r="E236" s="6"/>
      <c r="G236" s="12"/>
      <c r="H236" s="12"/>
      <c r="I236" s="12"/>
      <c r="J236" s="14"/>
      <c r="K236" s="6" t="str">
        <f>IF($B236="","",IFERROR(VLOOKUP($B236,Equipment!$A:$K,11,FALSE),""))</f>
        <v/>
      </c>
      <c r="L236" s="14"/>
      <c r="M236" s="15"/>
      <c r="O236" s="6"/>
      <c r="P236" s="7"/>
      <c r="Q236" s="12"/>
    </row>
    <row r="237">
      <c r="A237" s="7"/>
      <c r="B237" s="6"/>
      <c r="C237" s="6" t="str">
        <f>IF($B237="","",IFERROR(VLOOKUP($B237,Equipment!$A:$B,2,FALSE),""))</f>
        <v/>
      </c>
      <c r="D237" s="6" t="str">
        <f>IF($B237="","",IFERROR(VLOOKUP($B237,Equipment!$A:$G,7,FALSE),""))</f>
        <v/>
      </c>
      <c r="E237" s="6"/>
      <c r="G237" s="12"/>
      <c r="H237" s="12"/>
      <c r="I237" s="12"/>
      <c r="J237" s="14"/>
      <c r="K237" s="6" t="str">
        <f>IF($B237="","",IFERROR(VLOOKUP($B237,Equipment!$A:$K,11,FALSE),""))</f>
        <v/>
      </c>
      <c r="L237" s="14"/>
      <c r="M237" s="15"/>
      <c r="O237" s="6"/>
      <c r="P237" s="7"/>
      <c r="Q237" s="12"/>
    </row>
    <row r="238">
      <c r="A238" s="7"/>
      <c r="B238" s="6"/>
      <c r="C238" s="6" t="str">
        <f>IF($B238="","",IFERROR(VLOOKUP($B238,Equipment!$A:$B,2,FALSE),""))</f>
        <v/>
      </c>
      <c r="D238" s="6" t="str">
        <f>IF($B238="","",IFERROR(VLOOKUP($B238,Equipment!$A:$G,7,FALSE),""))</f>
        <v/>
      </c>
      <c r="E238" s="6"/>
      <c r="G238" s="12"/>
      <c r="H238" s="12"/>
      <c r="I238" s="12"/>
      <c r="J238" s="14"/>
      <c r="K238" s="6" t="str">
        <f>IF($B238="","",IFERROR(VLOOKUP($B238,Equipment!$A:$K,11,FALSE),""))</f>
        <v/>
      </c>
      <c r="L238" s="14"/>
      <c r="M238" s="15"/>
      <c r="O238" s="6"/>
      <c r="P238" s="7"/>
      <c r="Q238" s="12"/>
    </row>
    <row r="239">
      <c r="A239" s="7"/>
      <c r="B239" s="6"/>
      <c r="C239" s="6" t="str">
        <f>IF($B239="","",IFERROR(VLOOKUP($B239,Equipment!$A:$B,2,FALSE),""))</f>
        <v/>
      </c>
      <c r="D239" s="6" t="str">
        <f>IF($B239="","",IFERROR(VLOOKUP($B239,Equipment!$A:$G,7,FALSE),""))</f>
        <v/>
      </c>
      <c r="E239" s="6"/>
      <c r="G239" s="12"/>
      <c r="H239" s="12"/>
      <c r="I239" s="12"/>
      <c r="J239" s="14"/>
      <c r="K239" s="6" t="str">
        <f>IF($B239="","",IFERROR(VLOOKUP($B239,Equipment!$A:$K,11,FALSE),""))</f>
        <v/>
      </c>
      <c r="L239" s="14"/>
      <c r="M239" s="15"/>
      <c r="O239" s="6"/>
      <c r="P239" s="7"/>
      <c r="Q239" s="12"/>
    </row>
    <row r="240">
      <c r="A240" s="7"/>
      <c r="B240" s="6"/>
      <c r="C240" s="6" t="str">
        <f>IF($B240="","",IFERROR(VLOOKUP($B240,Equipment!$A:$B,2,FALSE),""))</f>
        <v/>
      </c>
      <c r="D240" s="6" t="str">
        <f>IF($B240="","",IFERROR(VLOOKUP($B240,Equipment!$A:$G,7,FALSE),""))</f>
        <v/>
      </c>
      <c r="E240" s="6"/>
      <c r="G240" s="12"/>
      <c r="H240" s="12"/>
      <c r="I240" s="12"/>
      <c r="J240" s="14"/>
      <c r="K240" s="6" t="str">
        <f>IF($B240="","",IFERROR(VLOOKUP($B240,Equipment!$A:$K,11,FALSE),""))</f>
        <v/>
      </c>
      <c r="L240" s="14"/>
      <c r="M240" s="15"/>
      <c r="O240" s="6"/>
      <c r="P240" s="7"/>
      <c r="Q240" s="12"/>
    </row>
    <row r="241">
      <c r="A241" s="7"/>
      <c r="B241" s="6"/>
      <c r="C241" s="6" t="str">
        <f>IF($B241="","",IFERROR(VLOOKUP($B241,Equipment!$A:$B,2,FALSE),""))</f>
        <v/>
      </c>
      <c r="D241" s="6" t="str">
        <f>IF($B241="","",IFERROR(VLOOKUP($B241,Equipment!$A:$G,7,FALSE),""))</f>
        <v/>
      </c>
      <c r="E241" s="6"/>
      <c r="G241" s="12"/>
      <c r="H241" s="12"/>
      <c r="I241" s="12"/>
      <c r="J241" s="14"/>
      <c r="K241" s="6" t="str">
        <f>IF($B241="","",IFERROR(VLOOKUP($B241,Equipment!$A:$K,11,FALSE),""))</f>
        <v/>
      </c>
      <c r="L241" s="14"/>
      <c r="M241" s="15"/>
      <c r="O241" s="6"/>
      <c r="P241" s="7"/>
      <c r="Q241" s="12"/>
    </row>
    <row r="242">
      <c r="A242" s="7"/>
      <c r="B242" s="6"/>
      <c r="C242" s="6" t="str">
        <f>IF($B242="","",IFERROR(VLOOKUP($B242,Equipment!$A:$B,2,FALSE),""))</f>
        <v/>
      </c>
      <c r="D242" s="6" t="str">
        <f>IF($B242="","",IFERROR(VLOOKUP($B242,Equipment!$A:$G,7,FALSE),""))</f>
        <v/>
      </c>
      <c r="E242" s="6"/>
      <c r="G242" s="12"/>
      <c r="H242" s="12"/>
      <c r="I242" s="12"/>
      <c r="J242" s="14"/>
      <c r="K242" s="6" t="str">
        <f>IF($B242="","",IFERROR(VLOOKUP($B242,Equipment!$A:$K,11,FALSE),""))</f>
        <v/>
      </c>
      <c r="L242" s="14"/>
      <c r="M242" s="15"/>
      <c r="O242" s="6"/>
      <c r="P242" s="7"/>
      <c r="Q242" s="12"/>
    </row>
    <row r="243">
      <c r="A243" s="7"/>
      <c r="B243" s="6"/>
      <c r="C243" s="6" t="str">
        <f>IF($B243="","",IFERROR(VLOOKUP($B243,Equipment!$A:$B,2,FALSE),""))</f>
        <v/>
      </c>
      <c r="D243" s="6" t="str">
        <f>IF($B243="","",IFERROR(VLOOKUP($B243,Equipment!$A:$G,7,FALSE),""))</f>
        <v/>
      </c>
      <c r="E243" s="6"/>
      <c r="G243" s="12"/>
      <c r="H243" s="12"/>
      <c r="I243" s="12"/>
      <c r="J243" s="14"/>
      <c r="K243" s="6" t="str">
        <f>IF($B243="","",IFERROR(VLOOKUP($B243,Equipment!$A:$K,11,FALSE),""))</f>
        <v/>
      </c>
      <c r="L243" s="14"/>
      <c r="M243" s="15"/>
      <c r="O243" s="6"/>
      <c r="P243" s="7"/>
      <c r="Q243" s="12"/>
    </row>
    <row r="244">
      <c r="A244" s="7"/>
      <c r="B244" s="6"/>
      <c r="C244" s="6" t="str">
        <f>IF($B244="","",IFERROR(VLOOKUP($B244,Equipment!$A:$B,2,FALSE),""))</f>
        <v/>
      </c>
      <c r="D244" s="6" t="str">
        <f>IF($B244="","",IFERROR(VLOOKUP($B244,Equipment!$A:$G,7,FALSE),""))</f>
        <v/>
      </c>
      <c r="E244" s="6"/>
      <c r="G244" s="12"/>
      <c r="H244" s="12"/>
      <c r="I244" s="12"/>
      <c r="J244" s="14"/>
      <c r="K244" s="6" t="str">
        <f>IF($B244="","",IFERROR(VLOOKUP($B244,Equipment!$A:$K,11,FALSE),""))</f>
        <v/>
      </c>
      <c r="L244" s="14"/>
      <c r="M244" s="15"/>
      <c r="O244" s="6"/>
      <c r="P244" s="7"/>
      <c r="Q244" s="12"/>
    </row>
    <row r="245">
      <c r="A245" s="7"/>
      <c r="B245" s="6"/>
      <c r="C245" s="6" t="str">
        <f>IF($B245="","",IFERROR(VLOOKUP($B245,Equipment!$A:$B,2,FALSE),""))</f>
        <v/>
      </c>
      <c r="D245" s="6" t="str">
        <f>IF($B245="","",IFERROR(VLOOKUP($B245,Equipment!$A:$G,7,FALSE),""))</f>
        <v/>
      </c>
      <c r="E245" s="6"/>
      <c r="G245" s="12"/>
      <c r="H245" s="12"/>
      <c r="I245" s="12"/>
      <c r="J245" s="14"/>
      <c r="K245" s="6" t="str">
        <f>IF($B245="","",IFERROR(VLOOKUP($B245,Equipment!$A:$K,11,FALSE),""))</f>
        <v/>
      </c>
      <c r="L245" s="14"/>
      <c r="M245" s="15"/>
      <c r="O245" s="6"/>
      <c r="P245" s="7"/>
      <c r="Q245" s="12"/>
    </row>
    <row r="246">
      <c r="A246" s="7"/>
      <c r="B246" s="6"/>
      <c r="C246" s="6" t="str">
        <f>IF($B246="","",IFERROR(VLOOKUP($B246,Equipment!$A:$B,2,FALSE),""))</f>
        <v/>
      </c>
      <c r="D246" s="6" t="str">
        <f>IF($B246="","",IFERROR(VLOOKUP($B246,Equipment!$A:$G,7,FALSE),""))</f>
        <v/>
      </c>
      <c r="E246" s="6"/>
      <c r="G246" s="12"/>
      <c r="H246" s="12"/>
      <c r="I246" s="12"/>
      <c r="J246" s="14"/>
      <c r="K246" s="6" t="str">
        <f>IF($B246="","",IFERROR(VLOOKUP($B246,Equipment!$A:$K,11,FALSE),""))</f>
        <v/>
      </c>
      <c r="L246" s="14"/>
      <c r="M246" s="15"/>
      <c r="O246" s="6"/>
      <c r="P246" s="7"/>
      <c r="Q246" s="12"/>
    </row>
    <row r="247">
      <c r="A247" s="7"/>
      <c r="B247" s="6"/>
      <c r="C247" s="6" t="str">
        <f>IF($B247="","",IFERROR(VLOOKUP($B247,Equipment!$A:$B,2,FALSE),""))</f>
        <v/>
      </c>
      <c r="D247" s="6" t="str">
        <f>IF($B247="","",IFERROR(VLOOKUP($B247,Equipment!$A:$G,7,FALSE),""))</f>
        <v/>
      </c>
      <c r="E247" s="6"/>
      <c r="G247" s="12"/>
      <c r="H247" s="12"/>
      <c r="I247" s="12"/>
      <c r="J247" s="14"/>
      <c r="K247" s="6" t="str">
        <f>IF($B247="","",IFERROR(VLOOKUP($B247,Equipment!$A:$K,11,FALSE),""))</f>
        <v/>
      </c>
      <c r="L247" s="14"/>
      <c r="M247" s="15"/>
      <c r="O247" s="6"/>
      <c r="P247" s="7"/>
      <c r="Q247" s="12"/>
    </row>
    <row r="248">
      <c r="A248" s="7"/>
      <c r="B248" s="6"/>
      <c r="C248" s="6" t="str">
        <f>IF($B248="","",IFERROR(VLOOKUP($B248,Equipment!$A:$B,2,FALSE),""))</f>
        <v/>
      </c>
      <c r="D248" s="6" t="str">
        <f>IF($B248="","",IFERROR(VLOOKUP($B248,Equipment!$A:$G,7,FALSE),""))</f>
        <v/>
      </c>
      <c r="E248" s="6"/>
      <c r="G248" s="12"/>
      <c r="H248" s="12"/>
      <c r="I248" s="12"/>
      <c r="J248" s="14"/>
      <c r="K248" s="6" t="str">
        <f>IF($B248="","",IFERROR(VLOOKUP($B248,Equipment!$A:$K,11,FALSE),""))</f>
        <v/>
      </c>
      <c r="L248" s="14"/>
      <c r="M248" s="15"/>
      <c r="O248" s="6"/>
      <c r="P248" s="7"/>
      <c r="Q248" s="12"/>
    </row>
    <row r="249">
      <c r="A249" s="7"/>
      <c r="B249" s="6"/>
      <c r="C249" s="6" t="str">
        <f>IF($B249="","",IFERROR(VLOOKUP($B249,Equipment!$A:$B,2,FALSE),""))</f>
        <v/>
      </c>
      <c r="D249" s="6" t="str">
        <f>IF($B249="","",IFERROR(VLOOKUP($B249,Equipment!$A:$G,7,FALSE),""))</f>
        <v/>
      </c>
      <c r="E249" s="6"/>
      <c r="G249" s="12"/>
      <c r="H249" s="12"/>
      <c r="I249" s="12"/>
      <c r="J249" s="14"/>
      <c r="K249" s="6" t="str">
        <f>IF($B249="","",IFERROR(VLOOKUP($B249,Equipment!$A:$K,11,FALSE),""))</f>
        <v/>
      </c>
      <c r="L249" s="14"/>
      <c r="M249" s="15"/>
      <c r="O249" s="6"/>
      <c r="P249" s="7"/>
      <c r="Q249" s="12"/>
    </row>
    <row r="250">
      <c r="A250" s="7"/>
      <c r="B250" s="6"/>
      <c r="C250" s="6" t="str">
        <f>IF($B250="","",IFERROR(VLOOKUP($B250,Equipment!$A:$B,2,FALSE),""))</f>
        <v/>
      </c>
      <c r="D250" s="6" t="str">
        <f>IF($B250="","",IFERROR(VLOOKUP($B250,Equipment!$A:$G,7,FALSE),""))</f>
        <v/>
      </c>
      <c r="E250" s="6"/>
      <c r="G250" s="12"/>
      <c r="H250" s="12"/>
      <c r="I250" s="12"/>
      <c r="J250" s="14"/>
      <c r="K250" s="6" t="str">
        <f>IF($B250="","",IFERROR(VLOOKUP($B250,Equipment!$A:$K,11,FALSE),""))</f>
        <v/>
      </c>
      <c r="L250" s="14"/>
      <c r="M250" s="15"/>
      <c r="O250" s="6"/>
      <c r="P250" s="7"/>
      <c r="Q250" s="12"/>
    </row>
    <row r="251">
      <c r="A251" s="7"/>
      <c r="B251" s="6"/>
      <c r="C251" s="6" t="str">
        <f>IF($B251="","",IFERROR(VLOOKUP($B251,Equipment!$A:$B,2,FALSE),""))</f>
        <v/>
      </c>
      <c r="D251" s="6" t="str">
        <f>IF($B251="","",IFERROR(VLOOKUP($B251,Equipment!$A:$G,7,FALSE),""))</f>
        <v/>
      </c>
      <c r="E251" s="6"/>
      <c r="G251" s="12"/>
      <c r="H251" s="12"/>
      <c r="I251" s="12"/>
      <c r="J251" s="14"/>
      <c r="K251" s="6" t="str">
        <f>IF($B251="","",IFERROR(VLOOKUP($B251,Equipment!$A:$K,11,FALSE),""))</f>
        <v/>
      </c>
      <c r="L251" s="14"/>
      <c r="M251" s="15"/>
      <c r="O251" s="6"/>
      <c r="P251" s="7"/>
      <c r="Q251" s="12"/>
    </row>
    <row r="252">
      <c r="A252" s="7"/>
      <c r="B252" s="6"/>
      <c r="C252" s="6" t="str">
        <f>IF($B252="","",IFERROR(VLOOKUP($B252,Equipment!$A:$B,2,FALSE),""))</f>
        <v/>
      </c>
      <c r="D252" s="6" t="str">
        <f>IF($B252="","",IFERROR(VLOOKUP($B252,Equipment!$A:$G,7,FALSE),""))</f>
        <v/>
      </c>
      <c r="E252" s="6"/>
      <c r="G252" s="12"/>
      <c r="H252" s="12"/>
      <c r="I252" s="12"/>
      <c r="J252" s="14"/>
      <c r="K252" s="6" t="str">
        <f>IF($B252="","",IFERROR(VLOOKUP($B252,Equipment!$A:$K,11,FALSE),""))</f>
        <v/>
      </c>
      <c r="L252" s="14"/>
      <c r="M252" s="15"/>
      <c r="O252" s="6"/>
      <c r="P252" s="7"/>
      <c r="Q252" s="12"/>
    </row>
    <row r="253">
      <c r="A253" s="7"/>
      <c r="B253" s="6"/>
      <c r="C253" s="6" t="str">
        <f>IF($B253="","",IFERROR(VLOOKUP($B253,Equipment!$A:$B,2,FALSE),""))</f>
        <v/>
      </c>
      <c r="D253" s="6" t="str">
        <f>IF($B253="","",IFERROR(VLOOKUP($B253,Equipment!$A:$G,7,FALSE),""))</f>
        <v/>
      </c>
      <c r="E253" s="6"/>
      <c r="G253" s="12"/>
      <c r="H253" s="12"/>
      <c r="I253" s="12"/>
      <c r="J253" s="14"/>
      <c r="K253" s="6" t="str">
        <f>IF($B253="","",IFERROR(VLOOKUP($B253,Equipment!$A:$K,11,FALSE),""))</f>
        <v/>
      </c>
      <c r="L253" s="14"/>
      <c r="M253" s="15"/>
      <c r="O253" s="6"/>
      <c r="P253" s="7"/>
      <c r="Q253" s="12"/>
    </row>
    <row r="254">
      <c r="A254" s="7"/>
      <c r="B254" s="6"/>
      <c r="C254" s="6" t="str">
        <f>IF($B254="","",IFERROR(VLOOKUP($B254,Equipment!$A:$B,2,FALSE),""))</f>
        <v/>
      </c>
      <c r="D254" s="6" t="str">
        <f>IF($B254="","",IFERROR(VLOOKUP($B254,Equipment!$A:$G,7,FALSE),""))</f>
        <v/>
      </c>
      <c r="E254" s="6"/>
      <c r="G254" s="12"/>
      <c r="H254" s="12"/>
      <c r="I254" s="12"/>
      <c r="J254" s="14"/>
      <c r="K254" s="6" t="str">
        <f>IF($B254="","",IFERROR(VLOOKUP($B254,Equipment!$A:$K,11,FALSE),""))</f>
        <v/>
      </c>
      <c r="L254" s="14"/>
      <c r="M254" s="15"/>
      <c r="O254" s="6"/>
      <c r="P254" s="7"/>
      <c r="Q254" s="12"/>
    </row>
    <row r="255">
      <c r="A255" s="7"/>
      <c r="B255" s="6"/>
      <c r="C255" s="6" t="str">
        <f>IF($B255="","",IFERROR(VLOOKUP($B255,Equipment!$A:$B,2,FALSE),""))</f>
        <v/>
      </c>
      <c r="D255" s="6" t="str">
        <f>IF($B255="","",IFERROR(VLOOKUP($B255,Equipment!$A:$G,7,FALSE),""))</f>
        <v/>
      </c>
      <c r="E255" s="6"/>
      <c r="G255" s="12"/>
      <c r="H255" s="12"/>
      <c r="I255" s="12"/>
      <c r="J255" s="14"/>
      <c r="K255" s="6" t="str">
        <f>IF($B255="","",IFERROR(VLOOKUP($B255,Equipment!$A:$K,11,FALSE),""))</f>
        <v/>
      </c>
      <c r="L255" s="14"/>
      <c r="M255" s="15"/>
      <c r="O255" s="6"/>
      <c r="P255" s="7"/>
      <c r="Q255" s="12"/>
    </row>
    <row r="256">
      <c r="A256" s="7"/>
      <c r="B256" s="6"/>
      <c r="C256" s="6" t="str">
        <f>IF($B256="","",IFERROR(VLOOKUP($B256,Equipment!$A:$B,2,FALSE),""))</f>
        <v/>
      </c>
      <c r="D256" s="6" t="str">
        <f>IF($B256="","",IFERROR(VLOOKUP($B256,Equipment!$A:$G,7,FALSE),""))</f>
        <v/>
      </c>
      <c r="E256" s="6"/>
      <c r="G256" s="12"/>
      <c r="H256" s="12"/>
      <c r="I256" s="12"/>
      <c r="J256" s="14"/>
      <c r="K256" s="6" t="str">
        <f>IF($B256="","",IFERROR(VLOOKUP($B256,Equipment!$A:$K,11,FALSE),""))</f>
        <v/>
      </c>
      <c r="L256" s="14"/>
      <c r="M256" s="15"/>
      <c r="O256" s="6"/>
      <c r="P256" s="7"/>
      <c r="Q256" s="12"/>
    </row>
    <row r="257">
      <c r="A257" s="7"/>
      <c r="B257" s="6"/>
      <c r="C257" s="6" t="str">
        <f>IF($B257="","",IFERROR(VLOOKUP($B257,Equipment!$A:$B,2,FALSE),""))</f>
        <v/>
      </c>
      <c r="D257" s="6" t="str">
        <f>IF($B257="","",IFERROR(VLOOKUP($B257,Equipment!$A:$G,7,FALSE),""))</f>
        <v/>
      </c>
      <c r="E257" s="6"/>
      <c r="G257" s="12"/>
      <c r="H257" s="12"/>
      <c r="I257" s="12"/>
      <c r="J257" s="14"/>
      <c r="K257" s="6" t="str">
        <f>IF($B257="","",IFERROR(VLOOKUP($B257,Equipment!$A:$K,11,FALSE),""))</f>
        <v/>
      </c>
      <c r="L257" s="14"/>
      <c r="M257" s="15"/>
      <c r="O257" s="6"/>
      <c r="P257" s="7"/>
      <c r="Q257" s="12"/>
    </row>
    <row r="258">
      <c r="A258" s="7"/>
      <c r="B258" s="6"/>
      <c r="C258" s="6" t="str">
        <f>IF($B258="","",IFERROR(VLOOKUP($B258,Equipment!$A:$B,2,FALSE),""))</f>
        <v/>
      </c>
      <c r="D258" s="6" t="str">
        <f>IF($B258="","",IFERROR(VLOOKUP($B258,Equipment!$A:$G,7,FALSE),""))</f>
        <v/>
      </c>
      <c r="E258" s="6"/>
      <c r="G258" s="12"/>
      <c r="H258" s="12"/>
      <c r="I258" s="12"/>
      <c r="J258" s="14"/>
      <c r="K258" s="6" t="str">
        <f>IF($B258="","",IFERROR(VLOOKUP($B258,Equipment!$A:$K,11,FALSE),""))</f>
        <v/>
      </c>
      <c r="L258" s="14"/>
      <c r="M258" s="15"/>
      <c r="O258" s="6"/>
      <c r="P258" s="7"/>
      <c r="Q258" s="12"/>
    </row>
    <row r="259">
      <c r="A259" s="7"/>
      <c r="B259" s="6"/>
      <c r="C259" s="6" t="str">
        <f>IF($B259="","",IFERROR(VLOOKUP($B259,Equipment!$A:$B,2,FALSE),""))</f>
        <v/>
      </c>
      <c r="D259" s="6" t="str">
        <f>IF($B259="","",IFERROR(VLOOKUP($B259,Equipment!$A:$G,7,FALSE),""))</f>
        <v/>
      </c>
      <c r="E259" s="6"/>
      <c r="G259" s="12"/>
      <c r="H259" s="12"/>
      <c r="I259" s="12"/>
      <c r="J259" s="14"/>
      <c r="K259" s="6" t="str">
        <f>IF($B259="","",IFERROR(VLOOKUP($B259,Equipment!$A:$K,11,FALSE),""))</f>
        <v/>
      </c>
      <c r="L259" s="14"/>
      <c r="M259" s="15"/>
      <c r="O259" s="6"/>
      <c r="P259" s="7"/>
      <c r="Q259" s="12"/>
    </row>
    <row r="260">
      <c r="A260" s="7"/>
      <c r="B260" s="6"/>
      <c r="C260" s="6" t="str">
        <f>IF($B260="","",IFERROR(VLOOKUP($B260,Equipment!$A:$B,2,FALSE),""))</f>
        <v/>
      </c>
      <c r="D260" s="6" t="str">
        <f>IF($B260="","",IFERROR(VLOOKUP($B260,Equipment!$A:$G,7,FALSE),""))</f>
        <v/>
      </c>
      <c r="E260" s="6"/>
      <c r="G260" s="12"/>
      <c r="H260" s="12"/>
      <c r="I260" s="12"/>
      <c r="J260" s="14"/>
      <c r="K260" s="6" t="str">
        <f>IF($B260="","",IFERROR(VLOOKUP($B260,Equipment!$A:$K,11,FALSE),""))</f>
        <v/>
      </c>
      <c r="L260" s="14"/>
      <c r="M260" s="15"/>
      <c r="O260" s="6"/>
      <c r="P260" s="7"/>
      <c r="Q260" s="12"/>
    </row>
    <row r="261">
      <c r="A261" s="7"/>
      <c r="B261" s="6"/>
      <c r="C261" s="6" t="str">
        <f>IF($B261="","",IFERROR(VLOOKUP($B261,Equipment!$A:$B,2,FALSE),""))</f>
        <v/>
      </c>
      <c r="D261" s="6" t="str">
        <f>IF($B261="","",IFERROR(VLOOKUP($B261,Equipment!$A:$G,7,FALSE),""))</f>
        <v/>
      </c>
      <c r="E261" s="6"/>
      <c r="G261" s="12"/>
      <c r="H261" s="12"/>
      <c r="I261" s="12"/>
      <c r="J261" s="14"/>
      <c r="K261" s="6" t="str">
        <f>IF($B261="","",IFERROR(VLOOKUP($B261,Equipment!$A:$K,11,FALSE),""))</f>
        <v/>
      </c>
      <c r="L261" s="14"/>
      <c r="M261" s="15"/>
      <c r="O261" s="6"/>
      <c r="P261" s="7"/>
      <c r="Q261" s="12"/>
    </row>
    <row r="262">
      <c r="A262" s="7"/>
      <c r="B262" s="6"/>
      <c r="C262" s="6" t="str">
        <f>IF($B262="","",IFERROR(VLOOKUP($B262,Equipment!$A:$B,2,FALSE),""))</f>
        <v/>
      </c>
      <c r="D262" s="6" t="str">
        <f>IF($B262="","",IFERROR(VLOOKUP($B262,Equipment!$A:$G,7,FALSE),""))</f>
        <v/>
      </c>
      <c r="E262" s="6"/>
      <c r="G262" s="12"/>
      <c r="H262" s="12"/>
      <c r="I262" s="12"/>
      <c r="J262" s="14"/>
      <c r="K262" s="6" t="str">
        <f>IF($B262="","",IFERROR(VLOOKUP($B262,Equipment!$A:$K,11,FALSE),""))</f>
        <v/>
      </c>
      <c r="L262" s="14"/>
      <c r="M262" s="15"/>
      <c r="O262" s="6"/>
      <c r="P262" s="7"/>
      <c r="Q262" s="12"/>
    </row>
    <row r="263">
      <c r="A263" s="7"/>
      <c r="B263" s="6"/>
      <c r="C263" s="6" t="str">
        <f>IF($B263="","",IFERROR(VLOOKUP($B263,Equipment!$A:$B,2,FALSE),""))</f>
        <v/>
      </c>
      <c r="D263" s="6" t="str">
        <f>IF($B263="","",IFERROR(VLOOKUP($B263,Equipment!$A:$G,7,FALSE),""))</f>
        <v/>
      </c>
      <c r="E263" s="6"/>
      <c r="G263" s="12"/>
      <c r="H263" s="12"/>
      <c r="I263" s="12"/>
      <c r="J263" s="14"/>
      <c r="K263" s="6" t="str">
        <f>IF($B263="","",IFERROR(VLOOKUP($B263,Equipment!$A:$K,11,FALSE),""))</f>
        <v/>
      </c>
      <c r="L263" s="14"/>
      <c r="M263" s="15"/>
      <c r="O263" s="6"/>
      <c r="P263" s="7"/>
      <c r="Q263" s="12"/>
    </row>
    <row r="264">
      <c r="A264" s="7"/>
      <c r="B264" s="6"/>
      <c r="C264" s="6" t="str">
        <f>IF($B264="","",IFERROR(VLOOKUP($B264,Equipment!$A:$B,2,FALSE),""))</f>
        <v/>
      </c>
      <c r="D264" s="6" t="str">
        <f>IF($B264="","",IFERROR(VLOOKUP($B264,Equipment!$A:$G,7,FALSE),""))</f>
        <v/>
      </c>
      <c r="E264" s="6"/>
      <c r="G264" s="12"/>
      <c r="H264" s="12"/>
      <c r="I264" s="12"/>
      <c r="J264" s="14"/>
      <c r="K264" s="6" t="str">
        <f>IF($B264="","",IFERROR(VLOOKUP($B264,Equipment!$A:$K,11,FALSE),""))</f>
        <v/>
      </c>
      <c r="L264" s="14"/>
      <c r="M264" s="15"/>
      <c r="O264" s="6"/>
      <c r="P264" s="7"/>
      <c r="Q264" s="12"/>
    </row>
    <row r="265">
      <c r="A265" s="7"/>
      <c r="B265" s="6"/>
      <c r="C265" s="6" t="str">
        <f>IF($B265="","",IFERROR(VLOOKUP($B265,Equipment!$A:$B,2,FALSE),""))</f>
        <v/>
      </c>
      <c r="D265" s="6" t="str">
        <f>IF($B265="","",IFERROR(VLOOKUP($B265,Equipment!$A:$G,7,FALSE),""))</f>
        <v/>
      </c>
      <c r="E265" s="6"/>
      <c r="G265" s="12"/>
      <c r="H265" s="12"/>
      <c r="I265" s="12"/>
      <c r="J265" s="14"/>
      <c r="K265" s="6" t="str">
        <f>IF($B265="","",IFERROR(VLOOKUP($B265,Equipment!$A:$K,11,FALSE),""))</f>
        <v/>
      </c>
      <c r="L265" s="14"/>
      <c r="M265" s="15"/>
      <c r="O265" s="6"/>
      <c r="P265" s="7"/>
      <c r="Q265" s="12"/>
    </row>
    <row r="266">
      <c r="A266" s="7"/>
      <c r="B266" s="6"/>
      <c r="C266" s="6" t="str">
        <f>IF($B266="","",IFERROR(VLOOKUP($B266,Equipment!$A:$B,2,FALSE),""))</f>
        <v/>
      </c>
      <c r="D266" s="6" t="str">
        <f>IF($B266="","",IFERROR(VLOOKUP($B266,Equipment!$A:$G,7,FALSE),""))</f>
        <v/>
      </c>
      <c r="E266" s="6"/>
      <c r="G266" s="12"/>
      <c r="H266" s="12"/>
      <c r="I266" s="12"/>
      <c r="J266" s="14"/>
      <c r="K266" s="6" t="str">
        <f>IF($B266="","",IFERROR(VLOOKUP($B266,Equipment!$A:$K,11,FALSE),""))</f>
        <v/>
      </c>
      <c r="L266" s="14"/>
      <c r="M266" s="15"/>
      <c r="O266" s="6"/>
      <c r="P266" s="7"/>
      <c r="Q266" s="12"/>
    </row>
    <row r="267">
      <c r="A267" s="7"/>
      <c r="B267" s="6"/>
      <c r="C267" s="6" t="str">
        <f>IF($B267="","",IFERROR(VLOOKUP($B267,Equipment!$A:$B,2,FALSE),""))</f>
        <v/>
      </c>
      <c r="D267" s="6" t="str">
        <f>IF($B267="","",IFERROR(VLOOKUP($B267,Equipment!$A:$G,7,FALSE),""))</f>
        <v/>
      </c>
      <c r="E267" s="6"/>
      <c r="G267" s="12"/>
      <c r="H267" s="12"/>
      <c r="I267" s="12"/>
      <c r="J267" s="14"/>
      <c r="K267" s="6" t="str">
        <f>IF($B267="","",IFERROR(VLOOKUP($B267,Equipment!$A:$K,11,FALSE),""))</f>
        <v/>
      </c>
      <c r="L267" s="14"/>
      <c r="M267" s="15"/>
      <c r="O267" s="6"/>
      <c r="P267" s="7"/>
      <c r="Q267" s="12"/>
    </row>
    <row r="268">
      <c r="A268" s="7"/>
      <c r="B268" s="6"/>
      <c r="C268" s="6" t="str">
        <f>IF($B268="","",IFERROR(VLOOKUP($B268,Equipment!$A:$B,2,FALSE),""))</f>
        <v/>
      </c>
      <c r="D268" s="6" t="str">
        <f>IF($B268="","",IFERROR(VLOOKUP($B268,Equipment!$A:$G,7,FALSE),""))</f>
        <v/>
      </c>
      <c r="E268" s="6"/>
      <c r="G268" s="12"/>
      <c r="H268" s="12"/>
      <c r="I268" s="12"/>
      <c r="J268" s="14"/>
      <c r="K268" s="6" t="str">
        <f>IF($B268="","",IFERROR(VLOOKUP($B268,Equipment!$A:$K,11,FALSE),""))</f>
        <v/>
      </c>
      <c r="L268" s="14"/>
      <c r="M268" s="15"/>
      <c r="O268" s="6"/>
      <c r="P268" s="7"/>
      <c r="Q268" s="12"/>
    </row>
    <row r="269">
      <c r="A269" s="7"/>
      <c r="B269" s="6"/>
      <c r="C269" s="6" t="str">
        <f>IF($B269="","",IFERROR(VLOOKUP($B269,Equipment!$A:$B,2,FALSE),""))</f>
        <v/>
      </c>
      <c r="D269" s="6" t="str">
        <f>IF($B269="","",IFERROR(VLOOKUP($B269,Equipment!$A:$G,7,FALSE),""))</f>
        <v/>
      </c>
      <c r="E269" s="6"/>
      <c r="G269" s="12"/>
      <c r="H269" s="12"/>
      <c r="I269" s="12"/>
      <c r="J269" s="14"/>
      <c r="K269" s="6" t="str">
        <f>IF($B269="","",IFERROR(VLOOKUP($B269,Equipment!$A:$K,11,FALSE),""))</f>
        <v/>
      </c>
      <c r="L269" s="14"/>
      <c r="M269" s="15"/>
      <c r="O269" s="6"/>
      <c r="P269" s="7"/>
      <c r="Q269" s="12"/>
    </row>
    <row r="270">
      <c r="A270" s="7"/>
      <c r="B270" s="6"/>
      <c r="C270" s="6" t="str">
        <f>IF($B270="","",IFERROR(VLOOKUP($B270,Equipment!$A:$B,2,FALSE),""))</f>
        <v/>
      </c>
      <c r="D270" s="6" t="str">
        <f>IF($B270="","",IFERROR(VLOOKUP($B270,Equipment!$A:$G,7,FALSE),""))</f>
        <v/>
      </c>
      <c r="E270" s="6"/>
      <c r="G270" s="12"/>
      <c r="H270" s="12"/>
      <c r="I270" s="12"/>
      <c r="J270" s="14"/>
      <c r="K270" s="6" t="str">
        <f>IF($B270="","",IFERROR(VLOOKUP($B270,Equipment!$A:$K,11,FALSE),""))</f>
        <v/>
      </c>
      <c r="L270" s="14"/>
      <c r="M270" s="15"/>
      <c r="O270" s="6"/>
      <c r="P270" s="7"/>
      <c r="Q270" s="12"/>
    </row>
    <row r="271">
      <c r="A271" s="7"/>
      <c r="B271" s="6"/>
      <c r="C271" s="6" t="str">
        <f>IF($B271="","",IFERROR(VLOOKUP($B271,Equipment!$A:$B,2,FALSE),""))</f>
        <v/>
      </c>
      <c r="D271" s="6" t="str">
        <f>IF($B271="","",IFERROR(VLOOKUP($B271,Equipment!$A:$G,7,FALSE),""))</f>
        <v/>
      </c>
      <c r="E271" s="6"/>
      <c r="G271" s="12"/>
      <c r="H271" s="12"/>
      <c r="I271" s="12"/>
      <c r="J271" s="14"/>
      <c r="K271" s="6" t="str">
        <f>IF($B271="","",IFERROR(VLOOKUP($B271,Equipment!$A:$K,11,FALSE),""))</f>
        <v/>
      </c>
      <c r="L271" s="14"/>
      <c r="M271" s="15"/>
      <c r="O271" s="6"/>
      <c r="P271" s="7"/>
      <c r="Q271" s="12"/>
    </row>
    <row r="272">
      <c r="A272" s="7"/>
      <c r="B272" s="6"/>
      <c r="C272" s="6" t="str">
        <f>IF($B272="","",IFERROR(VLOOKUP($B272,Equipment!$A:$B,2,FALSE),""))</f>
        <v/>
      </c>
      <c r="D272" s="6" t="str">
        <f>IF($B272="","",IFERROR(VLOOKUP($B272,Equipment!$A:$G,7,FALSE),""))</f>
        <v/>
      </c>
      <c r="E272" s="6"/>
      <c r="G272" s="12"/>
      <c r="H272" s="12"/>
      <c r="I272" s="12"/>
      <c r="J272" s="14"/>
      <c r="K272" s="6" t="str">
        <f>IF($B272="","",IFERROR(VLOOKUP($B272,Equipment!$A:$K,11,FALSE),""))</f>
        <v/>
      </c>
      <c r="L272" s="14"/>
      <c r="M272" s="15"/>
      <c r="O272" s="6"/>
      <c r="P272" s="7"/>
      <c r="Q272" s="12"/>
    </row>
    <row r="273">
      <c r="A273" s="7"/>
      <c r="B273" s="6"/>
      <c r="C273" s="6" t="str">
        <f>IF($B273="","",IFERROR(VLOOKUP($B273,Equipment!$A:$B,2,FALSE),""))</f>
        <v/>
      </c>
      <c r="D273" s="6" t="str">
        <f>IF($B273="","",IFERROR(VLOOKUP($B273,Equipment!$A:$G,7,FALSE),""))</f>
        <v/>
      </c>
      <c r="E273" s="6"/>
      <c r="G273" s="12"/>
      <c r="H273" s="12"/>
      <c r="I273" s="12"/>
      <c r="J273" s="14"/>
      <c r="K273" s="6" t="str">
        <f>IF($B273="","",IFERROR(VLOOKUP($B273,Equipment!$A:$K,11,FALSE),""))</f>
        <v/>
      </c>
      <c r="L273" s="14"/>
      <c r="M273" s="15"/>
      <c r="O273" s="6"/>
      <c r="P273" s="7"/>
      <c r="Q273" s="12"/>
    </row>
    <row r="274">
      <c r="A274" s="7"/>
      <c r="B274" s="6"/>
      <c r="C274" s="6" t="str">
        <f>IF($B274="","",IFERROR(VLOOKUP($B274,Equipment!$A:$B,2,FALSE),""))</f>
        <v/>
      </c>
      <c r="D274" s="6" t="str">
        <f>IF($B274="","",IFERROR(VLOOKUP($B274,Equipment!$A:$G,7,FALSE),""))</f>
        <v/>
      </c>
      <c r="E274" s="6"/>
      <c r="G274" s="12"/>
      <c r="H274" s="12"/>
      <c r="I274" s="12"/>
      <c r="J274" s="14"/>
      <c r="K274" s="6" t="str">
        <f>IF($B274="","",IFERROR(VLOOKUP($B274,Equipment!$A:$K,11,FALSE),""))</f>
        <v/>
      </c>
      <c r="L274" s="14"/>
      <c r="M274" s="15"/>
      <c r="O274" s="6"/>
      <c r="P274" s="7"/>
      <c r="Q274" s="12"/>
    </row>
    <row r="275">
      <c r="A275" s="7"/>
      <c r="B275" s="6"/>
      <c r="C275" s="6" t="str">
        <f>IF($B275="","",IFERROR(VLOOKUP($B275,Equipment!$A:$B,2,FALSE),""))</f>
        <v/>
      </c>
      <c r="D275" s="6" t="str">
        <f>IF($B275="","",IFERROR(VLOOKUP($B275,Equipment!$A:$G,7,FALSE),""))</f>
        <v/>
      </c>
      <c r="E275" s="6"/>
      <c r="G275" s="12"/>
      <c r="H275" s="12"/>
      <c r="I275" s="12"/>
      <c r="J275" s="14"/>
      <c r="K275" s="6" t="str">
        <f>IF($B275="","",IFERROR(VLOOKUP($B275,Equipment!$A:$K,11,FALSE),""))</f>
        <v/>
      </c>
      <c r="L275" s="14"/>
      <c r="M275" s="15"/>
      <c r="O275" s="6"/>
      <c r="P275" s="7"/>
      <c r="Q275" s="12"/>
    </row>
    <row r="276">
      <c r="A276" s="7"/>
      <c r="B276" s="6"/>
      <c r="C276" s="6" t="str">
        <f>IF($B276="","",IFERROR(VLOOKUP($B276,Equipment!$A:$B,2,FALSE),""))</f>
        <v/>
      </c>
      <c r="D276" s="6" t="str">
        <f>IF($B276="","",IFERROR(VLOOKUP($B276,Equipment!$A:$G,7,FALSE),""))</f>
        <v/>
      </c>
      <c r="E276" s="6"/>
      <c r="G276" s="12"/>
      <c r="H276" s="12"/>
      <c r="I276" s="12"/>
      <c r="J276" s="14"/>
      <c r="K276" s="6" t="str">
        <f>IF($B276="","",IFERROR(VLOOKUP($B276,Equipment!$A:$K,11,FALSE),""))</f>
        <v/>
      </c>
      <c r="L276" s="14"/>
      <c r="M276" s="15"/>
      <c r="O276" s="6"/>
      <c r="P276" s="7"/>
      <c r="Q276" s="12"/>
    </row>
    <row r="277">
      <c r="A277" s="7"/>
      <c r="B277" s="6"/>
      <c r="C277" s="6" t="str">
        <f>IF($B277="","",IFERROR(VLOOKUP($B277,Equipment!$A:$B,2,FALSE),""))</f>
        <v/>
      </c>
      <c r="D277" s="6" t="str">
        <f>IF($B277="","",IFERROR(VLOOKUP($B277,Equipment!$A:$G,7,FALSE),""))</f>
        <v/>
      </c>
      <c r="E277" s="6"/>
      <c r="G277" s="12"/>
      <c r="H277" s="12"/>
      <c r="I277" s="12"/>
      <c r="J277" s="14"/>
      <c r="K277" s="6" t="str">
        <f>IF($B277="","",IFERROR(VLOOKUP($B277,Equipment!$A:$K,11,FALSE),""))</f>
        <v/>
      </c>
      <c r="L277" s="14"/>
      <c r="M277" s="15"/>
      <c r="O277" s="6"/>
      <c r="P277" s="7"/>
      <c r="Q277" s="12"/>
    </row>
    <row r="278">
      <c r="A278" s="7"/>
      <c r="B278" s="6"/>
      <c r="C278" s="6" t="str">
        <f>IF($B278="","",IFERROR(VLOOKUP($B278,Equipment!$A:$B,2,FALSE),""))</f>
        <v/>
      </c>
      <c r="D278" s="6" t="str">
        <f>IF($B278="","",IFERROR(VLOOKUP($B278,Equipment!$A:$G,7,FALSE),""))</f>
        <v/>
      </c>
      <c r="E278" s="6"/>
      <c r="G278" s="12"/>
      <c r="H278" s="12"/>
      <c r="I278" s="12"/>
      <c r="J278" s="14"/>
      <c r="K278" s="6" t="str">
        <f>IF($B278="","",IFERROR(VLOOKUP($B278,Equipment!$A:$K,11,FALSE),""))</f>
        <v/>
      </c>
      <c r="L278" s="14"/>
      <c r="M278" s="15"/>
      <c r="O278" s="6"/>
      <c r="P278" s="7"/>
      <c r="Q278" s="12"/>
    </row>
    <row r="279">
      <c r="A279" s="7"/>
      <c r="B279" s="6"/>
      <c r="C279" s="6" t="str">
        <f>IF($B279="","",IFERROR(VLOOKUP($B279,Equipment!$A:$B,2,FALSE),""))</f>
        <v/>
      </c>
      <c r="D279" s="6" t="str">
        <f>IF($B279="","",IFERROR(VLOOKUP($B279,Equipment!$A:$G,7,FALSE),""))</f>
        <v/>
      </c>
      <c r="E279" s="6"/>
      <c r="G279" s="12"/>
      <c r="H279" s="12"/>
      <c r="I279" s="12"/>
      <c r="J279" s="14"/>
      <c r="K279" s="6" t="str">
        <f>IF($B279="","",IFERROR(VLOOKUP($B279,Equipment!$A:$K,11,FALSE),""))</f>
        <v/>
      </c>
      <c r="L279" s="14"/>
      <c r="M279" s="15"/>
      <c r="O279" s="6"/>
      <c r="P279" s="7"/>
      <c r="Q279" s="12"/>
    </row>
    <row r="280">
      <c r="A280" s="7"/>
      <c r="B280" s="6"/>
      <c r="C280" s="6" t="str">
        <f>IF($B280="","",IFERROR(VLOOKUP($B280,Equipment!$A:$B,2,FALSE),""))</f>
        <v/>
      </c>
      <c r="D280" s="6" t="str">
        <f>IF($B280="","",IFERROR(VLOOKUP($B280,Equipment!$A:$G,7,FALSE),""))</f>
        <v/>
      </c>
      <c r="E280" s="6"/>
      <c r="G280" s="12"/>
      <c r="H280" s="12"/>
      <c r="I280" s="12"/>
      <c r="J280" s="14"/>
      <c r="K280" s="6" t="str">
        <f>IF($B280="","",IFERROR(VLOOKUP($B280,Equipment!$A:$K,11,FALSE),""))</f>
        <v/>
      </c>
      <c r="L280" s="14"/>
      <c r="M280" s="15"/>
      <c r="O280" s="6"/>
      <c r="P280" s="7"/>
      <c r="Q280" s="12"/>
    </row>
    <row r="281">
      <c r="A281" s="7"/>
      <c r="B281" s="6"/>
      <c r="C281" s="6" t="str">
        <f>IF($B281="","",IFERROR(VLOOKUP($B281,Equipment!$A:$B,2,FALSE),""))</f>
        <v/>
      </c>
      <c r="D281" s="6" t="str">
        <f>IF($B281="","",IFERROR(VLOOKUP($B281,Equipment!$A:$G,7,FALSE),""))</f>
        <v/>
      </c>
      <c r="E281" s="6"/>
      <c r="G281" s="12"/>
      <c r="H281" s="12"/>
      <c r="I281" s="12"/>
      <c r="J281" s="14"/>
      <c r="K281" s="6" t="str">
        <f>IF($B281="","",IFERROR(VLOOKUP($B281,Equipment!$A:$K,11,FALSE),""))</f>
        <v/>
      </c>
      <c r="L281" s="14"/>
      <c r="M281" s="15"/>
      <c r="O281" s="6"/>
      <c r="P281" s="7"/>
      <c r="Q281" s="12"/>
    </row>
    <row r="282">
      <c r="A282" s="7"/>
      <c r="B282" s="6"/>
      <c r="C282" s="6" t="str">
        <f>IF($B282="","",IFERROR(VLOOKUP($B282,Equipment!$A:$B,2,FALSE),""))</f>
        <v/>
      </c>
      <c r="D282" s="6" t="str">
        <f>IF($B282="","",IFERROR(VLOOKUP($B282,Equipment!$A:$G,7,FALSE),""))</f>
        <v/>
      </c>
      <c r="E282" s="6"/>
      <c r="G282" s="12"/>
      <c r="H282" s="12"/>
      <c r="I282" s="12"/>
      <c r="J282" s="14"/>
      <c r="K282" s="6" t="str">
        <f>IF($B282="","",IFERROR(VLOOKUP($B282,Equipment!$A:$K,11,FALSE),""))</f>
        <v/>
      </c>
      <c r="L282" s="14"/>
      <c r="M282" s="15"/>
      <c r="O282" s="6"/>
      <c r="P282" s="7"/>
      <c r="Q282" s="12"/>
    </row>
    <row r="283">
      <c r="A283" s="7"/>
      <c r="B283" s="6"/>
      <c r="C283" s="6" t="str">
        <f>IF($B283="","",IFERROR(VLOOKUP($B283,Equipment!$A:$B,2,FALSE),""))</f>
        <v/>
      </c>
      <c r="D283" s="6" t="str">
        <f>IF($B283="","",IFERROR(VLOOKUP($B283,Equipment!$A:$G,7,FALSE),""))</f>
        <v/>
      </c>
      <c r="E283" s="6"/>
      <c r="G283" s="12"/>
      <c r="H283" s="12"/>
      <c r="I283" s="12"/>
      <c r="J283" s="14"/>
      <c r="K283" s="6" t="str">
        <f>IF($B283="","",IFERROR(VLOOKUP($B283,Equipment!$A:$K,11,FALSE),""))</f>
        <v/>
      </c>
      <c r="L283" s="14"/>
      <c r="M283" s="15"/>
      <c r="O283" s="6"/>
      <c r="P283" s="7"/>
      <c r="Q283" s="12"/>
    </row>
    <row r="284">
      <c r="A284" s="7"/>
      <c r="B284" s="6"/>
      <c r="C284" s="6" t="str">
        <f>IF($B284="","",IFERROR(VLOOKUP($B284,Equipment!$A:$B,2,FALSE),""))</f>
        <v/>
      </c>
      <c r="D284" s="6" t="str">
        <f>IF($B284="","",IFERROR(VLOOKUP($B284,Equipment!$A:$G,7,FALSE),""))</f>
        <v/>
      </c>
      <c r="E284" s="6"/>
      <c r="G284" s="12"/>
      <c r="H284" s="12"/>
      <c r="I284" s="12"/>
      <c r="J284" s="14"/>
      <c r="K284" s="6" t="str">
        <f>IF($B284="","",IFERROR(VLOOKUP($B284,Equipment!$A:$K,11,FALSE),""))</f>
        <v/>
      </c>
      <c r="L284" s="14"/>
      <c r="M284" s="15"/>
      <c r="O284" s="6"/>
      <c r="P284" s="7"/>
      <c r="Q284" s="12"/>
    </row>
    <row r="285">
      <c r="A285" s="7"/>
      <c r="B285" s="6"/>
      <c r="C285" s="6" t="str">
        <f>IF($B285="","",IFERROR(VLOOKUP($B285,Equipment!$A:$B,2,FALSE),""))</f>
        <v/>
      </c>
      <c r="D285" s="6" t="str">
        <f>IF($B285="","",IFERROR(VLOOKUP($B285,Equipment!$A:$G,7,FALSE),""))</f>
        <v/>
      </c>
      <c r="E285" s="6"/>
      <c r="G285" s="12"/>
      <c r="H285" s="12"/>
      <c r="I285" s="12"/>
      <c r="J285" s="14"/>
      <c r="K285" s="6" t="str">
        <f>IF($B285="","",IFERROR(VLOOKUP($B285,Equipment!$A:$K,11,FALSE),""))</f>
        <v/>
      </c>
      <c r="L285" s="14"/>
      <c r="M285" s="15"/>
      <c r="O285" s="6"/>
      <c r="P285" s="7"/>
      <c r="Q285" s="12"/>
    </row>
    <row r="286">
      <c r="A286" s="7"/>
      <c r="B286" s="6"/>
      <c r="C286" s="6" t="str">
        <f>IF($B286="","",IFERROR(VLOOKUP($B286,Equipment!$A:$B,2,FALSE),""))</f>
        <v/>
      </c>
      <c r="D286" s="6" t="str">
        <f>IF($B286="","",IFERROR(VLOOKUP($B286,Equipment!$A:$G,7,FALSE),""))</f>
        <v/>
      </c>
      <c r="E286" s="6"/>
      <c r="G286" s="12"/>
      <c r="H286" s="12"/>
      <c r="I286" s="12"/>
      <c r="J286" s="14"/>
      <c r="K286" s="6" t="str">
        <f>IF($B286="","",IFERROR(VLOOKUP($B286,Equipment!$A:$K,11,FALSE),""))</f>
        <v/>
      </c>
      <c r="L286" s="14"/>
      <c r="M286" s="15"/>
      <c r="O286" s="6"/>
      <c r="P286" s="7"/>
      <c r="Q286" s="12"/>
    </row>
    <row r="287">
      <c r="A287" s="7"/>
      <c r="B287" s="6"/>
      <c r="C287" s="6" t="str">
        <f>IF($B287="","",IFERROR(VLOOKUP($B287,Equipment!$A:$B,2,FALSE),""))</f>
        <v/>
      </c>
      <c r="D287" s="6" t="str">
        <f>IF($B287="","",IFERROR(VLOOKUP($B287,Equipment!$A:$G,7,FALSE),""))</f>
        <v/>
      </c>
      <c r="E287" s="6"/>
      <c r="G287" s="12"/>
      <c r="H287" s="12"/>
      <c r="I287" s="12"/>
      <c r="J287" s="14"/>
      <c r="K287" s="6" t="str">
        <f>IF($B287="","",IFERROR(VLOOKUP($B287,Equipment!$A:$K,11,FALSE),""))</f>
        <v/>
      </c>
      <c r="L287" s="14"/>
      <c r="M287" s="15"/>
      <c r="O287" s="6"/>
      <c r="P287" s="7"/>
      <c r="Q287" s="12"/>
    </row>
    <row r="288">
      <c r="A288" s="7"/>
      <c r="B288" s="6"/>
      <c r="C288" s="6" t="str">
        <f>IF($B288="","",IFERROR(VLOOKUP($B288,Equipment!$A:$B,2,FALSE),""))</f>
        <v/>
      </c>
      <c r="D288" s="6" t="str">
        <f>IF($B288="","",IFERROR(VLOOKUP($B288,Equipment!$A:$G,7,FALSE),""))</f>
        <v/>
      </c>
      <c r="E288" s="6"/>
      <c r="G288" s="12"/>
      <c r="H288" s="12"/>
      <c r="I288" s="12"/>
      <c r="J288" s="14"/>
      <c r="K288" s="6" t="str">
        <f>IF($B288="","",IFERROR(VLOOKUP($B288,Equipment!$A:$K,11,FALSE),""))</f>
        <v/>
      </c>
      <c r="L288" s="14"/>
      <c r="M288" s="15"/>
      <c r="O288" s="6"/>
      <c r="P288" s="7"/>
      <c r="Q288" s="12"/>
    </row>
    <row r="289">
      <c r="A289" s="7"/>
      <c r="B289" s="6"/>
      <c r="C289" s="6" t="str">
        <f>IF($B289="","",IFERROR(VLOOKUP($B289,Equipment!$A:$B,2,FALSE),""))</f>
        <v/>
      </c>
      <c r="D289" s="6" t="str">
        <f>IF($B289="","",IFERROR(VLOOKUP($B289,Equipment!$A:$G,7,FALSE),""))</f>
        <v/>
      </c>
      <c r="E289" s="6"/>
      <c r="G289" s="12"/>
      <c r="H289" s="12"/>
      <c r="I289" s="12"/>
      <c r="J289" s="14"/>
      <c r="K289" s="6" t="str">
        <f>IF($B289="","",IFERROR(VLOOKUP($B289,Equipment!$A:$K,11,FALSE),""))</f>
        <v/>
      </c>
      <c r="L289" s="14"/>
      <c r="M289" s="15"/>
      <c r="O289" s="6"/>
      <c r="P289" s="7"/>
      <c r="Q289" s="12"/>
    </row>
    <row r="290">
      <c r="A290" s="7"/>
      <c r="B290" s="6"/>
      <c r="C290" s="6" t="str">
        <f>IF($B290="","",IFERROR(VLOOKUP($B290,Equipment!$A:$B,2,FALSE),""))</f>
        <v/>
      </c>
      <c r="D290" s="6" t="str">
        <f>IF($B290="","",IFERROR(VLOOKUP($B290,Equipment!$A:$G,7,FALSE),""))</f>
        <v/>
      </c>
      <c r="E290" s="6"/>
      <c r="G290" s="12"/>
      <c r="H290" s="12"/>
      <c r="I290" s="12"/>
      <c r="J290" s="14"/>
      <c r="K290" s="6" t="str">
        <f>IF($B290="","",IFERROR(VLOOKUP($B290,Equipment!$A:$K,11,FALSE),""))</f>
        <v/>
      </c>
      <c r="L290" s="14"/>
      <c r="M290" s="15"/>
      <c r="O290" s="6"/>
      <c r="P290" s="7"/>
      <c r="Q290" s="12"/>
    </row>
    <row r="291">
      <c r="A291" s="7"/>
      <c r="B291" s="6"/>
      <c r="C291" s="6" t="str">
        <f>IF($B291="","",IFERROR(VLOOKUP($B291,Equipment!$A:$B,2,FALSE),""))</f>
        <v/>
      </c>
      <c r="D291" s="6" t="str">
        <f>IF($B291="","",IFERROR(VLOOKUP($B291,Equipment!$A:$G,7,FALSE),""))</f>
        <v/>
      </c>
      <c r="E291" s="6"/>
      <c r="G291" s="12"/>
      <c r="H291" s="12"/>
      <c r="I291" s="12"/>
      <c r="J291" s="14"/>
      <c r="K291" s="6" t="str">
        <f>IF($B291="","",IFERROR(VLOOKUP($B291,Equipment!$A:$K,11,FALSE),""))</f>
        <v/>
      </c>
      <c r="L291" s="14"/>
      <c r="M291" s="15"/>
      <c r="O291" s="6"/>
      <c r="P291" s="7"/>
      <c r="Q291" s="12"/>
    </row>
    <row r="292">
      <c r="A292" s="7"/>
      <c r="B292" s="6"/>
      <c r="C292" s="6" t="str">
        <f>IF($B292="","",IFERROR(VLOOKUP($B292,Equipment!$A:$B,2,FALSE),""))</f>
        <v/>
      </c>
      <c r="D292" s="6" t="str">
        <f>IF($B292="","",IFERROR(VLOOKUP($B292,Equipment!$A:$G,7,FALSE),""))</f>
        <v/>
      </c>
      <c r="E292" s="6"/>
      <c r="G292" s="12"/>
      <c r="H292" s="12"/>
      <c r="I292" s="12"/>
      <c r="J292" s="14"/>
      <c r="K292" s="6" t="str">
        <f>IF($B292="","",IFERROR(VLOOKUP($B292,Equipment!$A:$K,11,FALSE),""))</f>
        <v/>
      </c>
      <c r="L292" s="14"/>
      <c r="M292" s="15"/>
      <c r="O292" s="6"/>
      <c r="P292" s="7"/>
      <c r="Q292" s="12"/>
    </row>
    <row r="293">
      <c r="A293" s="7"/>
      <c r="B293" s="6"/>
      <c r="C293" s="6" t="str">
        <f>IF($B293="","",IFERROR(VLOOKUP($B293,Equipment!$A:$B,2,FALSE),""))</f>
        <v/>
      </c>
      <c r="D293" s="6" t="str">
        <f>IF($B293="","",IFERROR(VLOOKUP($B293,Equipment!$A:$G,7,FALSE),""))</f>
        <v/>
      </c>
      <c r="E293" s="6"/>
      <c r="G293" s="12"/>
      <c r="H293" s="12"/>
      <c r="I293" s="12"/>
      <c r="J293" s="14"/>
      <c r="K293" s="6" t="str">
        <f>IF($B293="","",IFERROR(VLOOKUP($B293,Equipment!$A:$K,11,FALSE),""))</f>
        <v/>
      </c>
      <c r="L293" s="14"/>
      <c r="M293" s="15"/>
      <c r="O293" s="6"/>
      <c r="P293" s="7"/>
      <c r="Q293" s="12"/>
    </row>
    <row r="294">
      <c r="A294" s="7"/>
      <c r="B294" s="6"/>
      <c r="C294" s="6" t="str">
        <f>IF($B294="","",IFERROR(VLOOKUP($B294,Equipment!$A:$B,2,FALSE),""))</f>
        <v/>
      </c>
      <c r="D294" s="6" t="str">
        <f>IF($B294="","",IFERROR(VLOOKUP($B294,Equipment!$A:$G,7,FALSE),""))</f>
        <v/>
      </c>
      <c r="E294" s="6"/>
      <c r="G294" s="12"/>
      <c r="H294" s="12"/>
      <c r="I294" s="12"/>
      <c r="J294" s="14"/>
      <c r="K294" s="6" t="str">
        <f>IF($B294="","",IFERROR(VLOOKUP($B294,Equipment!$A:$K,11,FALSE),""))</f>
        <v/>
      </c>
      <c r="L294" s="14"/>
      <c r="M294" s="15"/>
      <c r="O294" s="6"/>
      <c r="P294" s="7"/>
      <c r="Q294" s="12"/>
    </row>
    <row r="295">
      <c r="A295" s="7"/>
      <c r="B295" s="6"/>
      <c r="C295" s="6" t="str">
        <f>IF($B295="","",IFERROR(VLOOKUP($B295,Equipment!$A:$B,2,FALSE),""))</f>
        <v/>
      </c>
      <c r="D295" s="6" t="str">
        <f>IF($B295="","",IFERROR(VLOOKUP($B295,Equipment!$A:$G,7,FALSE),""))</f>
        <v/>
      </c>
      <c r="E295" s="6"/>
      <c r="G295" s="12"/>
      <c r="H295" s="12"/>
      <c r="I295" s="12"/>
      <c r="J295" s="14"/>
      <c r="K295" s="6" t="str">
        <f>IF($B295="","",IFERROR(VLOOKUP($B295,Equipment!$A:$K,11,FALSE),""))</f>
        <v/>
      </c>
      <c r="L295" s="14"/>
      <c r="M295" s="15"/>
      <c r="O295" s="6"/>
      <c r="P295" s="7"/>
      <c r="Q295" s="12"/>
    </row>
    <row r="296">
      <c r="A296" s="7"/>
      <c r="B296" s="6"/>
      <c r="C296" s="6" t="str">
        <f>IF($B296="","",IFERROR(VLOOKUP($B296,Equipment!$A:$B,2,FALSE),""))</f>
        <v/>
      </c>
      <c r="D296" s="6" t="str">
        <f>IF($B296="","",IFERROR(VLOOKUP($B296,Equipment!$A:$G,7,FALSE),""))</f>
        <v/>
      </c>
      <c r="E296" s="6"/>
      <c r="G296" s="12"/>
      <c r="H296" s="12"/>
      <c r="I296" s="12"/>
      <c r="J296" s="14"/>
      <c r="K296" s="6" t="str">
        <f>IF($B296="","",IFERROR(VLOOKUP($B296,Equipment!$A:$K,11,FALSE),""))</f>
        <v/>
      </c>
      <c r="L296" s="14"/>
      <c r="M296" s="15"/>
      <c r="O296" s="6"/>
      <c r="P296" s="7"/>
      <c r="Q296" s="12"/>
    </row>
    <row r="297">
      <c r="A297" s="7"/>
      <c r="B297" s="6"/>
      <c r="C297" s="6" t="str">
        <f>IF($B297="","",IFERROR(VLOOKUP($B297,Equipment!$A:$B,2,FALSE),""))</f>
        <v/>
      </c>
      <c r="D297" s="6" t="str">
        <f>IF($B297="","",IFERROR(VLOOKUP($B297,Equipment!$A:$G,7,FALSE),""))</f>
        <v/>
      </c>
      <c r="E297" s="6"/>
      <c r="G297" s="12"/>
      <c r="H297" s="12"/>
      <c r="I297" s="12"/>
      <c r="J297" s="14"/>
      <c r="K297" s="6" t="str">
        <f>IF($B297="","",IFERROR(VLOOKUP($B297,Equipment!$A:$K,11,FALSE),""))</f>
        <v/>
      </c>
      <c r="L297" s="14"/>
      <c r="M297" s="15"/>
      <c r="O297" s="6"/>
      <c r="P297" s="7"/>
      <c r="Q297" s="12"/>
    </row>
    <row r="298">
      <c r="A298" s="7"/>
      <c r="B298" s="6"/>
      <c r="C298" s="6" t="str">
        <f>IF($B298="","",IFERROR(VLOOKUP($B298,Equipment!$A:$B,2,FALSE),""))</f>
        <v/>
      </c>
      <c r="D298" s="6" t="str">
        <f>IF($B298="","",IFERROR(VLOOKUP($B298,Equipment!$A:$G,7,FALSE),""))</f>
        <v/>
      </c>
      <c r="E298" s="6"/>
      <c r="G298" s="12"/>
      <c r="H298" s="12"/>
      <c r="I298" s="12"/>
      <c r="J298" s="14"/>
      <c r="K298" s="6" t="str">
        <f>IF($B298="","",IFERROR(VLOOKUP($B298,Equipment!$A:$K,11,FALSE),""))</f>
        <v/>
      </c>
      <c r="L298" s="14"/>
      <c r="M298" s="15"/>
      <c r="O298" s="6"/>
      <c r="P298" s="7"/>
      <c r="Q298" s="12"/>
    </row>
    <row r="299">
      <c r="A299" s="7"/>
      <c r="B299" s="6"/>
      <c r="C299" s="6" t="str">
        <f>IF($B299="","",IFERROR(VLOOKUP($B299,Equipment!$A:$B,2,FALSE),""))</f>
        <v/>
      </c>
      <c r="D299" s="6" t="str">
        <f>IF($B299="","",IFERROR(VLOOKUP($B299,Equipment!$A:$G,7,FALSE),""))</f>
        <v/>
      </c>
      <c r="E299" s="6"/>
      <c r="G299" s="12"/>
      <c r="H299" s="12"/>
      <c r="I299" s="12"/>
      <c r="J299" s="14"/>
      <c r="K299" s="6" t="str">
        <f>IF($B299="","",IFERROR(VLOOKUP($B299,Equipment!$A:$K,11,FALSE),""))</f>
        <v/>
      </c>
      <c r="L299" s="14"/>
      <c r="M299" s="15"/>
      <c r="O299" s="6"/>
      <c r="P299" s="7"/>
      <c r="Q299" s="12"/>
    </row>
    <row r="300">
      <c r="A300" s="7"/>
      <c r="B300" s="6"/>
      <c r="C300" s="6" t="str">
        <f>IF($B300="","",IFERROR(VLOOKUP($B300,Equipment!$A:$B,2,FALSE),""))</f>
        <v/>
      </c>
      <c r="D300" s="6" t="str">
        <f>IF($B300="","",IFERROR(VLOOKUP($B300,Equipment!$A:$G,7,FALSE),""))</f>
        <v/>
      </c>
      <c r="E300" s="6"/>
      <c r="G300" s="12"/>
      <c r="H300" s="12"/>
      <c r="I300" s="12"/>
      <c r="J300" s="14"/>
      <c r="K300" s="6" t="str">
        <f>IF($B300="","",IFERROR(VLOOKUP($B300,Equipment!$A:$K,11,FALSE),""))</f>
        <v/>
      </c>
      <c r="L300" s="14"/>
      <c r="M300" s="15"/>
      <c r="O300" s="6"/>
      <c r="P300" s="7"/>
      <c r="Q300" s="12"/>
    </row>
    <row r="301">
      <c r="A301" s="7"/>
      <c r="B301" s="6"/>
      <c r="C301" s="6" t="str">
        <f>IF($B301="","",IFERROR(VLOOKUP($B301,Equipment!$A:$B,2,FALSE),""))</f>
        <v/>
      </c>
      <c r="D301" s="6" t="str">
        <f>IF($B301="","",IFERROR(VLOOKUP($B301,Equipment!$A:$G,7,FALSE),""))</f>
        <v/>
      </c>
      <c r="E301" s="6"/>
      <c r="G301" s="12"/>
      <c r="H301" s="12"/>
      <c r="I301" s="12"/>
      <c r="J301" s="14"/>
      <c r="K301" s="6" t="str">
        <f>IF($B301="","",IFERROR(VLOOKUP($B301,Equipment!$A:$K,11,FALSE),""))</f>
        <v/>
      </c>
      <c r="L301" s="14"/>
      <c r="M301" s="15"/>
      <c r="O301" s="6"/>
      <c r="P301" s="7"/>
      <c r="Q301" s="12"/>
    </row>
    <row r="302">
      <c r="A302" s="7"/>
      <c r="B302" s="6"/>
      <c r="C302" s="6" t="str">
        <f>IF($B302="","",IFERROR(VLOOKUP($B302,Equipment!$A:$B,2,FALSE),""))</f>
        <v/>
      </c>
      <c r="D302" s="6" t="str">
        <f>IF($B302="","",IFERROR(VLOOKUP($B302,Equipment!$A:$G,7,FALSE),""))</f>
        <v/>
      </c>
      <c r="E302" s="6"/>
      <c r="G302" s="12"/>
      <c r="H302" s="12"/>
      <c r="I302" s="12"/>
      <c r="J302" s="14"/>
      <c r="K302" s="6" t="str">
        <f>IF($B302="","",IFERROR(VLOOKUP($B302,Equipment!$A:$K,11,FALSE),""))</f>
        <v/>
      </c>
      <c r="L302" s="14"/>
      <c r="M302" s="15"/>
      <c r="O302" s="6"/>
      <c r="P302" s="7"/>
      <c r="Q302" s="12"/>
    </row>
    <row r="303">
      <c r="A303" s="7"/>
      <c r="B303" s="6"/>
      <c r="C303" s="6" t="str">
        <f>IF($B303="","",IFERROR(VLOOKUP($B303,Equipment!$A:$B,2,FALSE),""))</f>
        <v/>
      </c>
      <c r="D303" s="6" t="str">
        <f>IF($B303="","",IFERROR(VLOOKUP($B303,Equipment!$A:$G,7,FALSE),""))</f>
        <v/>
      </c>
      <c r="E303" s="6"/>
      <c r="G303" s="12"/>
      <c r="H303" s="12"/>
      <c r="I303" s="12"/>
      <c r="J303" s="14"/>
      <c r="K303" s="6" t="str">
        <f>IF($B303="","",IFERROR(VLOOKUP($B303,Equipment!$A:$K,11,FALSE),""))</f>
        <v/>
      </c>
      <c r="L303" s="14"/>
      <c r="M303" s="15"/>
      <c r="O303" s="6"/>
      <c r="P303" s="7"/>
      <c r="Q303" s="12"/>
    </row>
    <row r="304">
      <c r="A304" s="7"/>
      <c r="B304" s="6"/>
      <c r="C304" s="6" t="str">
        <f>IF($B304="","",IFERROR(VLOOKUP($B304,Equipment!$A:$B,2,FALSE),""))</f>
        <v/>
      </c>
      <c r="D304" s="6" t="str">
        <f>IF($B304="","",IFERROR(VLOOKUP($B304,Equipment!$A:$G,7,FALSE),""))</f>
        <v/>
      </c>
      <c r="E304" s="6"/>
      <c r="G304" s="12"/>
      <c r="H304" s="12"/>
      <c r="I304" s="12"/>
      <c r="J304" s="14"/>
      <c r="K304" s="6" t="str">
        <f>IF($B304="","",IFERROR(VLOOKUP($B304,Equipment!$A:$K,11,FALSE),""))</f>
        <v/>
      </c>
      <c r="L304" s="14"/>
      <c r="M304" s="15"/>
      <c r="O304" s="6"/>
      <c r="P304" s="7"/>
      <c r="Q304" s="12"/>
    </row>
    <row r="305">
      <c r="A305" s="7"/>
      <c r="B305" s="6"/>
      <c r="C305" s="6" t="str">
        <f>IF($B305="","",IFERROR(VLOOKUP($B305,Equipment!$A:$B,2,FALSE),""))</f>
        <v/>
      </c>
      <c r="D305" s="6" t="str">
        <f>IF($B305="","",IFERROR(VLOOKUP($B305,Equipment!$A:$G,7,FALSE),""))</f>
        <v/>
      </c>
      <c r="E305" s="6"/>
      <c r="G305" s="12"/>
      <c r="H305" s="12"/>
      <c r="I305" s="12"/>
      <c r="J305" s="14"/>
      <c r="K305" s="6" t="str">
        <f>IF($B305="","",IFERROR(VLOOKUP($B305,Equipment!$A:$K,11,FALSE),""))</f>
        <v/>
      </c>
      <c r="L305" s="14"/>
      <c r="M305" s="15"/>
      <c r="O305" s="6"/>
      <c r="P305" s="7"/>
      <c r="Q305" s="12"/>
    </row>
    <row r="306">
      <c r="A306" s="7"/>
      <c r="B306" s="6"/>
      <c r="C306" s="6" t="str">
        <f>IF($B306="","",IFERROR(VLOOKUP($B306,Equipment!$A:$B,2,FALSE),""))</f>
        <v/>
      </c>
      <c r="D306" s="6" t="str">
        <f>IF($B306="","",IFERROR(VLOOKUP($B306,Equipment!$A:$G,7,FALSE),""))</f>
        <v/>
      </c>
      <c r="E306" s="6"/>
      <c r="G306" s="12"/>
      <c r="H306" s="12"/>
      <c r="I306" s="12"/>
      <c r="J306" s="14"/>
      <c r="K306" s="6" t="str">
        <f>IF($B306="","",IFERROR(VLOOKUP($B306,Equipment!$A:$K,11,FALSE),""))</f>
        <v/>
      </c>
      <c r="L306" s="14"/>
      <c r="M306" s="15"/>
      <c r="O306" s="6"/>
      <c r="P306" s="7"/>
      <c r="Q306" s="12"/>
    </row>
    <row r="307">
      <c r="A307" s="7"/>
      <c r="B307" s="6"/>
      <c r="C307" s="6" t="str">
        <f>IF($B307="","",IFERROR(VLOOKUP($B307,Equipment!$A:$B,2,FALSE),""))</f>
        <v/>
      </c>
      <c r="D307" s="6" t="str">
        <f>IF($B307="","",IFERROR(VLOOKUP($B307,Equipment!$A:$G,7,FALSE),""))</f>
        <v/>
      </c>
      <c r="E307" s="6"/>
      <c r="G307" s="12"/>
      <c r="H307" s="12"/>
      <c r="I307" s="12"/>
      <c r="J307" s="14"/>
      <c r="K307" s="6" t="str">
        <f>IF($B307="","",IFERROR(VLOOKUP($B307,Equipment!$A:$K,11,FALSE),""))</f>
        <v/>
      </c>
      <c r="L307" s="14"/>
      <c r="M307" s="15"/>
      <c r="O307" s="6"/>
      <c r="P307" s="7"/>
      <c r="Q307" s="12"/>
    </row>
    <row r="308">
      <c r="A308" s="7"/>
      <c r="B308" s="6"/>
      <c r="C308" s="6" t="str">
        <f>IF($B308="","",IFERROR(VLOOKUP($B308,Equipment!$A:$B,2,FALSE),""))</f>
        <v/>
      </c>
      <c r="D308" s="6" t="str">
        <f>IF($B308="","",IFERROR(VLOOKUP($B308,Equipment!$A:$G,7,FALSE),""))</f>
        <v/>
      </c>
      <c r="E308" s="6"/>
      <c r="G308" s="12"/>
      <c r="H308" s="12"/>
      <c r="I308" s="12"/>
      <c r="J308" s="14"/>
      <c r="K308" s="6" t="str">
        <f>IF($B308="","",IFERROR(VLOOKUP($B308,Equipment!$A:$K,11,FALSE),""))</f>
        <v/>
      </c>
      <c r="L308" s="14"/>
      <c r="M308" s="15"/>
      <c r="O308" s="6"/>
      <c r="P308" s="7"/>
      <c r="Q308" s="12"/>
    </row>
    <row r="309">
      <c r="A309" s="7"/>
      <c r="B309" s="6"/>
      <c r="C309" s="6" t="str">
        <f>IF($B309="","",IFERROR(VLOOKUP($B309,Equipment!$A:$B,2,FALSE),""))</f>
        <v/>
      </c>
      <c r="D309" s="6" t="str">
        <f>IF($B309="","",IFERROR(VLOOKUP($B309,Equipment!$A:$G,7,FALSE),""))</f>
        <v/>
      </c>
      <c r="E309" s="6"/>
      <c r="G309" s="12"/>
      <c r="H309" s="12"/>
      <c r="I309" s="12"/>
      <c r="J309" s="14"/>
      <c r="K309" s="6" t="str">
        <f>IF($B309="","",IFERROR(VLOOKUP($B309,Equipment!$A:$K,11,FALSE),""))</f>
        <v/>
      </c>
      <c r="L309" s="14"/>
      <c r="M309" s="15"/>
      <c r="O309" s="6"/>
      <c r="P309" s="7"/>
      <c r="Q309" s="12"/>
    </row>
    <row r="310">
      <c r="A310" s="7"/>
      <c r="B310" s="6"/>
      <c r="C310" s="6" t="str">
        <f>IF($B310="","",IFERROR(VLOOKUP($B310,Equipment!$A:$B,2,FALSE),""))</f>
        <v/>
      </c>
      <c r="D310" s="6" t="str">
        <f>IF($B310="","",IFERROR(VLOOKUP($B310,Equipment!$A:$G,7,FALSE),""))</f>
        <v/>
      </c>
      <c r="E310" s="6"/>
      <c r="G310" s="12"/>
      <c r="H310" s="12"/>
      <c r="I310" s="12"/>
      <c r="J310" s="14"/>
      <c r="K310" s="6" t="str">
        <f>IF($B310="","",IFERROR(VLOOKUP($B310,Equipment!$A:$K,11,FALSE),""))</f>
        <v/>
      </c>
      <c r="L310" s="14"/>
      <c r="M310" s="15"/>
      <c r="O310" s="6"/>
      <c r="P310" s="7"/>
      <c r="Q310" s="12"/>
    </row>
    <row r="311">
      <c r="A311" s="7"/>
      <c r="B311" s="6"/>
      <c r="C311" s="6" t="str">
        <f>IF($B311="","",IFERROR(VLOOKUP($B311,Equipment!$A:$B,2,FALSE),""))</f>
        <v/>
      </c>
      <c r="D311" s="6" t="str">
        <f>IF($B311="","",IFERROR(VLOOKUP($B311,Equipment!$A:$G,7,FALSE),""))</f>
        <v/>
      </c>
      <c r="E311" s="6"/>
      <c r="G311" s="12"/>
      <c r="H311" s="12"/>
      <c r="I311" s="12"/>
      <c r="J311" s="14"/>
      <c r="K311" s="6" t="str">
        <f>IF($B311="","",IFERROR(VLOOKUP($B311,Equipment!$A:$K,11,FALSE),""))</f>
        <v/>
      </c>
      <c r="L311" s="14"/>
      <c r="M311" s="15"/>
      <c r="O311" s="6"/>
      <c r="P311" s="7"/>
      <c r="Q311" s="12"/>
    </row>
    <row r="312">
      <c r="A312" s="7"/>
      <c r="B312" s="6"/>
      <c r="C312" s="6" t="str">
        <f>IF($B312="","",IFERROR(VLOOKUP($B312,Equipment!$A:$B,2,FALSE),""))</f>
        <v/>
      </c>
      <c r="D312" s="6" t="str">
        <f>IF($B312="","",IFERROR(VLOOKUP($B312,Equipment!$A:$G,7,FALSE),""))</f>
        <v/>
      </c>
      <c r="E312" s="6"/>
      <c r="G312" s="12"/>
      <c r="H312" s="12"/>
      <c r="I312" s="12"/>
      <c r="J312" s="14"/>
      <c r="K312" s="6" t="str">
        <f>IF($B312="","",IFERROR(VLOOKUP($B312,Equipment!$A:$K,11,FALSE),""))</f>
        <v/>
      </c>
      <c r="L312" s="14"/>
      <c r="M312" s="15"/>
      <c r="O312" s="6"/>
      <c r="P312" s="7"/>
      <c r="Q312" s="12"/>
    </row>
    <row r="313">
      <c r="A313" s="7"/>
      <c r="B313" s="6"/>
      <c r="C313" s="6" t="str">
        <f>IF($B313="","",IFERROR(VLOOKUP($B313,Equipment!$A:$B,2,FALSE),""))</f>
        <v/>
      </c>
      <c r="D313" s="6" t="str">
        <f>IF($B313="","",IFERROR(VLOOKUP($B313,Equipment!$A:$G,7,FALSE),""))</f>
        <v/>
      </c>
      <c r="E313" s="6"/>
      <c r="G313" s="12"/>
      <c r="H313" s="12"/>
      <c r="I313" s="12"/>
      <c r="J313" s="14"/>
      <c r="K313" s="6" t="str">
        <f>IF($B313="","",IFERROR(VLOOKUP($B313,Equipment!$A:$K,11,FALSE),""))</f>
        <v/>
      </c>
      <c r="L313" s="14"/>
      <c r="M313" s="15"/>
      <c r="O313" s="6"/>
      <c r="P313" s="7"/>
      <c r="Q313" s="12"/>
    </row>
    <row r="314">
      <c r="A314" s="7"/>
      <c r="B314" s="6"/>
      <c r="C314" s="6" t="str">
        <f>IF($B314="","",IFERROR(VLOOKUP($B314,Equipment!$A:$B,2,FALSE),""))</f>
        <v/>
      </c>
      <c r="D314" s="6" t="str">
        <f>IF($B314="","",IFERROR(VLOOKUP($B314,Equipment!$A:$G,7,FALSE),""))</f>
        <v/>
      </c>
      <c r="E314" s="6"/>
      <c r="G314" s="12"/>
      <c r="H314" s="12"/>
      <c r="I314" s="12"/>
      <c r="J314" s="14"/>
      <c r="K314" s="6" t="str">
        <f>IF($B314="","",IFERROR(VLOOKUP($B314,Equipment!$A:$K,11,FALSE),""))</f>
        <v/>
      </c>
      <c r="L314" s="14"/>
      <c r="M314" s="15"/>
      <c r="O314" s="6"/>
      <c r="P314" s="7"/>
      <c r="Q314" s="12"/>
    </row>
    <row r="315">
      <c r="A315" s="7"/>
      <c r="B315" s="6"/>
      <c r="C315" s="6" t="str">
        <f>IF($B315="","",IFERROR(VLOOKUP($B315,Equipment!$A:$B,2,FALSE),""))</f>
        <v/>
      </c>
      <c r="D315" s="6" t="str">
        <f>IF($B315="","",IFERROR(VLOOKUP($B315,Equipment!$A:$G,7,FALSE),""))</f>
        <v/>
      </c>
      <c r="E315" s="6"/>
      <c r="G315" s="12"/>
      <c r="H315" s="12"/>
      <c r="I315" s="12"/>
      <c r="J315" s="14"/>
      <c r="K315" s="6" t="str">
        <f>IF($B315="","",IFERROR(VLOOKUP($B315,Equipment!$A:$K,11,FALSE),""))</f>
        <v/>
      </c>
      <c r="L315" s="14"/>
      <c r="M315" s="15"/>
      <c r="O315" s="6"/>
      <c r="P315" s="7"/>
      <c r="Q315" s="12"/>
    </row>
    <row r="316">
      <c r="A316" s="7"/>
      <c r="B316" s="6"/>
      <c r="C316" s="6" t="str">
        <f>IF($B316="","",IFERROR(VLOOKUP($B316,Equipment!$A:$B,2,FALSE),""))</f>
        <v/>
      </c>
      <c r="D316" s="6" t="str">
        <f>IF($B316="","",IFERROR(VLOOKUP($B316,Equipment!$A:$G,7,FALSE),""))</f>
        <v/>
      </c>
      <c r="E316" s="6"/>
      <c r="G316" s="12"/>
      <c r="H316" s="12"/>
      <c r="I316" s="12"/>
      <c r="J316" s="14"/>
      <c r="K316" s="6" t="str">
        <f>IF($B316="","",IFERROR(VLOOKUP($B316,Equipment!$A:$K,11,FALSE),""))</f>
        <v/>
      </c>
      <c r="L316" s="14"/>
      <c r="M316" s="15"/>
      <c r="O316" s="6"/>
      <c r="P316" s="7"/>
      <c r="Q316" s="12"/>
    </row>
    <row r="317">
      <c r="A317" s="7"/>
      <c r="B317" s="6"/>
      <c r="C317" s="6" t="str">
        <f>IF($B317="","",IFERROR(VLOOKUP($B317,Equipment!$A:$B,2,FALSE),""))</f>
        <v/>
      </c>
      <c r="D317" s="6" t="str">
        <f>IF($B317="","",IFERROR(VLOOKUP($B317,Equipment!$A:$G,7,FALSE),""))</f>
        <v/>
      </c>
      <c r="E317" s="6"/>
      <c r="G317" s="12"/>
      <c r="H317" s="12"/>
      <c r="I317" s="12"/>
      <c r="J317" s="14"/>
      <c r="K317" s="6" t="str">
        <f>IF($B317="","",IFERROR(VLOOKUP($B317,Equipment!$A:$K,11,FALSE),""))</f>
        <v/>
      </c>
      <c r="L317" s="14"/>
      <c r="M317" s="15"/>
      <c r="O317" s="6"/>
      <c r="P317" s="7"/>
      <c r="Q317" s="12"/>
    </row>
    <row r="318">
      <c r="A318" s="7"/>
      <c r="B318" s="6"/>
      <c r="C318" s="6" t="str">
        <f>IF($B318="","",IFERROR(VLOOKUP($B318,Equipment!$A:$B,2,FALSE),""))</f>
        <v/>
      </c>
      <c r="D318" s="6" t="str">
        <f>IF($B318="","",IFERROR(VLOOKUP($B318,Equipment!$A:$G,7,FALSE),""))</f>
        <v/>
      </c>
      <c r="E318" s="6"/>
      <c r="G318" s="12"/>
      <c r="H318" s="12"/>
      <c r="I318" s="12"/>
      <c r="J318" s="14"/>
      <c r="K318" s="6" t="str">
        <f>IF($B318="","",IFERROR(VLOOKUP($B318,Equipment!$A:$K,11,FALSE),""))</f>
        <v/>
      </c>
      <c r="L318" s="14"/>
      <c r="M318" s="15"/>
      <c r="O318" s="6"/>
      <c r="P318" s="7"/>
      <c r="Q318" s="12"/>
    </row>
    <row r="319">
      <c r="A319" s="7"/>
      <c r="B319" s="6"/>
      <c r="C319" s="6" t="str">
        <f>IF($B319="","",IFERROR(VLOOKUP($B319,Equipment!$A:$B,2,FALSE),""))</f>
        <v/>
      </c>
      <c r="D319" s="6" t="str">
        <f>IF($B319="","",IFERROR(VLOOKUP($B319,Equipment!$A:$G,7,FALSE),""))</f>
        <v/>
      </c>
      <c r="E319" s="6"/>
      <c r="G319" s="12"/>
      <c r="H319" s="12"/>
      <c r="I319" s="12"/>
      <c r="J319" s="14"/>
      <c r="K319" s="6" t="str">
        <f>IF($B319="","",IFERROR(VLOOKUP($B319,Equipment!$A:$K,11,FALSE),""))</f>
        <v/>
      </c>
      <c r="L319" s="14"/>
      <c r="M319" s="15"/>
      <c r="O319" s="6"/>
      <c r="P319" s="7"/>
      <c r="Q319" s="12"/>
    </row>
    <row r="320">
      <c r="A320" s="7"/>
      <c r="B320" s="6"/>
      <c r="C320" s="6" t="str">
        <f>IF($B320="","",IFERROR(VLOOKUP($B320,Equipment!$A:$B,2,FALSE),""))</f>
        <v/>
      </c>
      <c r="D320" s="6" t="str">
        <f>IF($B320="","",IFERROR(VLOOKUP($B320,Equipment!$A:$G,7,FALSE),""))</f>
        <v/>
      </c>
      <c r="E320" s="6"/>
      <c r="G320" s="12"/>
      <c r="H320" s="12"/>
      <c r="I320" s="12"/>
      <c r="J320" s="14"/>
      <c r="K320" s="6" t="str">
        <f>IF($B320="","",IFERROR(VLOOKUP($B320,Equipment!$A:$K,11,FALSE),""))</f>
        <v/>
      </c>
      <c r="L320" s="14"/>
      <c r="M320" s="15"/>
      <c r="O320" s="6"/>
      <c r="P320" s="7"/>
      <c r="Q320" s="12"/>
    </row>
    <row r="321">
      <c r="A321" s="7"/>
      <c r="B321" s="6"/>
      <c r="C321" s="6" t="str">
        <f>IF($B321="","",IFERROR(VLOOKUP($B321,Equipment!$A:$B,2,FALSE),""))</f>
        <v/>
      </c>
      <c r="D321" s="6" t="str">
        <f>IF($B321="","",IFERROR(VLOOKUP($B321,Equipment!$A:$G,7,FALSE),""))</f>
        <v/>
      </c>
      <c r="E321" s="6"/>
      <c r="G321" s="12"/>
      <c r="H321" s="12"/>
      <c r="I321" s="12"/>
      <c r="J321" s="14"/>
      <c r="K321" s="6" t="str">
        <f>IF($B321="","",IFERROR(VLOOKUP($B321,Equipment!$A:$K,11,FALSE),""))</f>
        <v/>
      </c>
      <c r="L321" s="14"/>
      <c r="M321" s="15"/>
      <c r="O321" s="6"/>
      <c r="P321" s="7"/>
      <c r="Q321" s="12"/>
    </row>
    <row r="322">
      <c r="A322" s="7"/>
      <c r="B322" s="6"/>
      <c r="C322" s="6" t="str">
        <f>IF($B322="","",IFERROR(VLOOKUP($B322,Equipment!$A:$B,2,FALSE),""))</f>
        <v/>
      </c>
      <c r="D322" s="6" t="str">
        <f>IF($B322="","",IFERROR(VLOOKUP($B322,Equipment!$A:$G,7,FALSE),""))</f>
        <v/>
      </c>
      <c r="E322" s="6"/>
      <c r="G322" s="12"/>
      <c r="H322" s="12"/>
      <c r="I322" s="12"/>
      <c r="J322" s="14"/>
      <c r="K322" s="6" t="str">
        <f>IF($B322="","",IFERROR(VLOOKUP($B322,Equipment!$A:$K,11,FALSE),""))</f>
        <v/>
      </c>
      <c r="L322" s="14"/>
      <c r="M322" s="15"/>
      <c r="O322" s="6"/>
      <c r="P322" s="7"/>
      <c r="Q322" s="12"/>
    </row>
    <row r="323">
      <c r="A323" s="7"/>
      <c r="B323" s="6"/>
      <c r="C323" s="6" t="str">
        <f>IF($B323="","",IFERROR(VLOOKUP($B323,Equipment!$A:$B,2,FALSE),""))</f>
        <v/>
      </c>
      <c r="D323" s="6" t="str">
        <f>IF($B323="","",IFERROR(VLOOKUP($B323,Equipment!$A:$G,7,FALSE),""))</f>
        <v/>
      </c>
      <c r="E323" s="6"/>
      <c r="G323" s="12"/>
      <c r="H323" s="12"/>
      <c r="I323" s="12"/>
      <c r="J323" s="14"/>
      <c r="K323" s="6" t="str">
        <f>IF($B323="","",IFERROR(VLOOKUP($B323,Equipment!$A:$K,11,FALSE),""))</f>
        <v/>
      </c>
      <c r="L323" s="14"/>
      <c r="M323" s="15"/>
      <c r="O323" s="6"/>
      <c r="P323" s="7"/>
      <c r="Q323" s="12"/>
    </row>
    <row r="324">
      <c r="A324" s="7"/>
      <c r="B324" s="6"/>
      <c r="C324" s="6" t="str">
        <f>IF($B324="","",IFERROR(VLOOKUP($B324,Equipment!$A:$B,2,FALSE),""))</f>
        <v/>
      </c>
      <c r="D324" s="6" t="str">
        <f>IF($B324="","",IFERROR(VLOOKUP($B324,Equipment!$A:$G,7,FALSE),""))</f>
        <v/>
      </c>
      <c r="E324" s="6"/>
      <c r="G324" s="12"/>
      <c r="H324" s="12"/>
      <c r="I324" s="12"/>
      <c r="J324" s="14"/>
      <c r="K324" s="6" t="str">
        <f>IF($B324="","",IFERROR(VLOOKUP($B324,Equipment!$A:$K,11,FALSE),""))</f>
        <v/>
      </c>
      <c r="L324" s="14"/>
      <c r="M324" s="15"/>
      <c r="O324" s="6"/>
      <c r="P324" s="7"/>
      <c r="Q324" s="12"/>
    </row>
    <row r="325">
      <c r="A325" s="7"/>
      <c r="B325" s="6"/>
      <c r="C325" s="6" t="str">
        <f>IF($B325="","",IFERROR(VLOOKUP($B325,Equipment!$A:$B,2,FALSE),""))</f>
        <v/>
      </c>
      <c r="D325" s="6" t="str">
        <f>IF($B325="","",IFERROR(VLOOKUP($B325,Equipment!$A:$G,7,FALSE),""))</f>
        <v/>
      </c>
      <c r="E325" s="6"/>
      <c r="G325" s="12"/>
      <c r="H325" s="12"/>
      <c r="I325" s="12"/>
      <c r="J325" s="14"/>
      <c r="K325" s="6" t="str">
        <f>IF($B325="","",IFERROR(VLOOKUP($B325,Equipment!$A:$K,11,FALSE),""))</f>
        <v/>
      </c>
      <c r="L325" s="14"/>
      <c r="M325" s="15"/>
      <c r="O325" s="6"/>
      <c r="P325" s="7"/>
      <c r="Q325" s="12"/>
    </row>
    <row r="326">
      <c r="A326" s="7"/>
      <c r="B326" s="6"/>
      <c r="C326" s="6" t="str">
        <f>IF($B326="","",IFERROR(VLOOKUP($B326,Equipment!$A:$B,2,FALSE),""))</f>
        <v/>
      </c>
      <c r="D326" s="6" t="str">
        <f>IF($B326="","",IFERROR(VLOOKUP($B326,Equipment!$A:$G,7,FALSE),""))</f>
        <v/>
      </c>
      <c r="E326" s="6"/>
      <c r="G326" s="12"/>
      <c r="H326" s="12"/>
      <c r="I326" s="12"/>
      <c r="J326" s="14"/>
      <c r="K326" s="6" t="str">
        <f>IF($B326="","",IFERROR(VLOOKUP($B326,Equipment!$A:$K,11,FALSE),""))</f>
        <v/>
      </c>
      <c r="L326" s="14"/>
      <c r="M326" s="15"/>
      <c r="O326" s="6"/>
      <c r="P326" s="7"/>
      <c r="Q326" s="12"/>
    </row>
    <row r="327">
      <c r="A327" s="7"/>
      <c r="B327" s="6"/>
      <c r="C327" s="6" t="str">
        <f>IF($B327="","",IFERROR(VLOOKUP($B327,Equipment!$A:$B,2,FALSE),""))</f>
        <v/>
      </c>
      <c r="D327" s="6" t="str">
        <f>IF($B327="","",IFERROR(VLOOKUP($B327,Equipment!$A:$G,7,FALSE),""))</f>
        <v/>
      </c>
      <c r="E327" s="6"/>
      <c r="G327" s="12"/>
      <c r="H327" s="12"/>
      <c r="I327" s="12"/>
      <c r="J327" s="14"/>
      <c r="K327" s="6" t="str">
        <f>IF($B327="","",IFERROR(VLOOKUP($B327,Equipment!$A:$K,11,FALSE),""))</f>
        <v/>
      </c>
      <c r="L327" s="14"/>
      <c r="M327" s="15"/>
      <c r="O327" s="6"/>
      <c r="P327" s="7"/>
      <c r="Q327" s="12"/>
    </row>
    <row r="328">
      <c r="A328" s="7"/>
      <c r="B328" s="6"/>
      <c r="C328" s="6" t="str">
        <f>IF($B328="","",IFERROR(VLOOKUP($B328,Equipment!$A:$B,2,FALSE),""))</f>
        <v/>
      </c>
      <c r="D328" s="6" t="str">
        <f>IF($B328="","",IFERROR(VLOOKUP($B328,Equipment!$A:$G,7,FALSE),""))</f>
        <v/>
      </c>
      <c r="E328" s="6"/>
      <c r="G328" s="12"/>
      <c r="H328" s="12"/>
      <c r="I328" s="12"/>
      <c r="J328" s="14"/>
      <c r="K328" s="6" t="str">
        <f>IF($B328="","",IFERROR(VLOOKUP($B328,Equipment!$A:$K,11,FALSE),""))</f>
        <v/>
      </c>
      <c r="L328" s="14"/>
      <c r="M328" s="15"/>
      <c r="O328" s="6"/>
      <c r="P328" s="7"/>
      <c r="Q328" s="12"/>
    </row>
    <row r="329">
      <c r="A329" s="7"/>
      <c r="B329" s="6"/>
      <c r="C329" s="6" t="str">
        <f>IF($B329="","",IFERROR(VLOOKUP($B329,Equipment!$A:$B,2,FALSE),""))</f>
        <v/>
      </c>
      <c r="D329" s="6" t="str">
        <f>IF($B329="","",IFERROR(VLOOKUP($B329,Equipment!$A:$G,7,FALSE),""))</f>
        <v/>
      </c>
      <c r="E329" s="6"/>
      <c r="G329" s="12"/>
      <c r="H329" s="12"/>
      <c r="I329" s="12"/>
      <c r="J329" s="14"/>
      <c r="K329" s="6" t="str">
        <f>IF($B329="","",IFERROR(VLOOKUP($B329,Equipment!$A:$K,11,FALSE),""))</f>
        <v/>
      </c>
      <c r="L329" s="14"/>
      <c r="M329" s="15"/>
      <c r="O329" s="6"/>
      <c r="P329" s="7"/>
      <c r="Q329" s="12"/>
    </row>
    <row r="330">
      <c r="A330" s="7"/>
      <c r="B330" s="6"/>
      <c r="C330" s="6" t="str">
        <f>IF($B330="","",IFERROR(VLOOKUP($B330,Equipment!$A:$B,2,FALSE),""))</f>
        <v/>
      </c>
      <c r="D330" s="6" t="str">
        <f>IF($B330="","",IFERROR(VLOOKUP($B330,Equipment!$A:$G,7,FALSE),""))</f>
        <v/>
      </c>
      <c r="E330" s="6"/>
      <c r="G330" s="12"/>
      <c r="H330" s="12"/>
      <c r="I330" s="12"/>
      <c r="J330" s="14"/>
      <c r="K330" s="6" t="str">
        <f>IF($B330="","",IFERROR(VLOOKUP($B330,Equipment!$A:$K,11,FALSE),""))</f>
        <v/>
      </c>
      <c r="L330" s="14"/>
      <c r="M330" s="15"/>
      <c r="O330" s="6"/>
      <c r="P330" s="7"/>
      <c r="Q330" s="12"/>
    </row>
    <row r="331">
      <c r="A331" s="7"/>
      <c r="B331" s="6"/>
      <c r="C331" s="6" t="str">
        <f>IF($B331="","",IFERROR(VLOOKUP($B331,Equipment!$A:$B,2,FALSE),""))</f>
        <v/>
      </c>
      <c r="D331" s="6" t="str">
        <f>IF($B331="","",IFERROR(VLOOKUP($B331,Equipment!$A:$G,7,FALSE),""))</f>
        <v/>
      </c>
      <c r="E331" s="6"/>
      <c r="G331" s="12"/>
      <c r="H331" s="12"/>
      <c r="I331" s="12"/>
      <c r="J331" s="14"/>
      <c r="K331" s="6" t="str">
        <f>IF($B331="","",IFERROR(VLOOKUP($B331,Equipment!$A:$K,11,FALSE),""))</f>
        <v/>
      </c>
      <c r="L331" s="14"/>
      <c r="M331" s="15"/>
      <c r="O331" s="6"/>
      <c r="P331" s="7"/>
      <c r="Q331" s="12"/>
    </row>
    <row r="332">
      <c r="A332" s="7"/>
      <c r="B332" s="6"/>
      <c r="C332" s="6" t="str">
        <f>IF($B332="","",IFERROR(VLOOKUP($B332,Equipment!$A:$B,2,FALSE),""))</f>
        <v/>
      </c>
      <c r="D332" s="6" t="str">
        <f>IF($B332="","",IFERROR(VLOOKUP($B332,Equipment!$A:$G,7,FALSE),""))</f>
        <v/>
      </c>
      <c r="E332" s="6"/>
      <c r="G332" s="12"/>
      <c r="H332" s="12"/>
      <c r="I332" s="12"/>
      <c r="J332" s="14"/>
      <c r="K332" s="6" t="str">
        <f>IF($B332="","",IFERROR(VLOOKUP($B332,Equipment!$A:$K,11,FALSE),""))</f>
        <v/>
      </c>
      <c r="L332" s="14"/>
      <c r="M332" s="15"/>
      <c r="O332" s="6"/>
      <c r="P332" s="7"/>
      <c r="Q332" s="12"/>
    </row>
    <row r="333">
      <c r="A333" s="7"/>
      <c r="B333" s="6"/>
      <c r="C333" s="6" t="str">
        <f>IF($B333="","",IFERROR(VLOOKUP($B333,Equipment!$A:$B,2,FALSE),""))</f>
        <v/>
      </c>
      <c r="D333" s="6" t="str">
        <f>IF($B333="","",IFERROR(VLOOKUP($B333,Equipment!$A:$G,7,FALSE),""))</f>
        <v/>
      </c>
      <c r="E333" s="6"/>
      <c r="G333" s="12"/>
      <c r="H333" s="12"/>
      <c r="I333" s="12"/>
      <c r="J333" s="14"/>
      <c r="K333" s="6" t="str">
        <f>IF($B333="","",IFERROR(VLOOKUP($B333,Equipment!$A:$K,11,FALSE),""))</f>
        <v/>
      </c>
      <c r="L333" s="14"/>
      <c r="M333" s="15"/>
      <c r="O333" s="6"/>
      <c r="P333" s="7"/>
      <c r="Q333" s="12"/>
    </row>
    <row r="334">
      <c r="A334" s="7"/>
      <c r="B334" s="6"/>
      <c r="C334" s="6" t="str">
        <f>IF($B334="","",IFERROR(VLOOKUP($B334,Equipment!$A:$B,2,FALSE),""))</f>
        <v/>
      </c>
      <c r="D334" s="6" t="str">
        <f>IF($B334="","",IFERROR(VLOOKUP($B334,Equipment!$A:$G,7,FALSE),""))</f>
        <v/>
      </c>
      <c r="E334" s="6"/>
      <c r="G334" s="12"/>
      <c r="H334" s="12"/>
      <c r="I334" s="12"/>
      <c r="J334" s="14"/>
      <c r="K334" s="6" t="str">
        <f>IF($B334="","",IFERROR(VLOOKUP($B334,Equipment!$A:$K,11,FALSE),""))</f>
        <v/>
      </c>
      <c r="L334" s="14"/>
      <c r="M334" s="15"/>
      <c r="O334" s="6"/>
      <c r="P334" s="7"/>
      <c r="Q334" s="12"/>
    </row>
    <row r="335">
      <c r="A335" s="7"/>
      <c r="B335" s="6"/>
      <c r="C335" s="6" t="str">
        <f>IF($B335="","",IFERROR(VLOOKUP($B335,Equipment!$A:$B,2,FALSE),""))</f>
        <v/>
      </c>
      <c r="D335" s="6" t="str">
        <f>IF($B335="","",IFERROR(VLOOKUP($B335,Equipment!$A:$G,7,FALSE),""))</f>
        <v/>
      </c>
      <c r="E335" s="6"/>
      <c r="G335" s="12"/>
      <c r="H335" s="12"/>
      <c r="I335" s="12"/>
      <c r="J335" s="14"/>
      <c r="K335" s="6" t="str">
        <f>IF($B335="","",IFERROR(VLOOKUP($B335,Equipment!$A:$K,11,FALSE),""))</f>
        <v/>
      </c>
      <c r="L335" s="14"/>
      <c r="M335" s="15"/>
      <c r="O335" s="6"/>
      <c r="P335" s="7"/>
      <c r="Q335" s="12"/>
    </row>
    <row r="336">
      <c r="A336" s="7"/>
      <c r="B336" s="6"/>
      <c r="C336" s="6" t="str">
        <f>IF($B336="","",IFERROR(VLOOKUP($B336,Equipment!$A:$B,2,FALSE),""))</f>
        <v/>
      </c>
      <c r="D336" s="6" t="str">
        <f>IF($B336="","",IFERROR(VLOOKUP($B336,Equipment!$A:$G,7,FALSE),""))</f>
        <v/>
      </c>
      <c r="E336" s="6"/>
      <c r="G336" s="12"/>
      <c r="H336" s="12"/>
      <c r="I336" s="12"/>
      <c r="J336" s="14"/>
      <c r="K336" s="6" t="str">
        <f>IF($B336="","",IFERROR(VLOOKUP($B336,Equipment!$A:$K,11,FALSE),""))</f>
        <v/>
      </c>
      <c r="L336" s="14"/>
      <c r="M336" s="15"/>
      <c r="O336" s="6"/>
      <c r="P336" s="7"/>
      <c r="Q336" s="12"/>
    </row>
    <row r="337">
      <c r="A337" s="7"/>
      <c r="B337" s="6"/>
      <c r="C337" s="6" t="str">
        <f>IF($B337="","",IFERROR(VLOOKUP($B337,Equipment!$A:$B,2,FALSE),""))</f>
        <v/>
      </c>
      <c r="D337" s="6" t="str">
        <f>IF($B337="","",IFERROR(VLOOKUP($B337,Equipment!$A:$G,7,FALSE),""))</f>
        <v/>
      </c>
      <c r="E337" s="6"/>
      <c r="G337" s="12"/>
      <c r="H337" s="12"/>
      <c r="I337" s="12"/>
      <c r="J337" s="14"/>
      <c r="K337" s="6" t="str">
        <f>IF($B337="","",IFERROR(VLOOKUP($B337,Equipment!$A:$K,11,FALSE),""))</f>
        <v/>
      </c>
      <c r="L337" s="14"/>
      <c r="M337" s="15"/>
      <c r="O337" s="6"/>
      <c r="P337" s="7"/>
      <c r="Q337" s="12"/>
    </row>
    <row r="338">
      <c r="A338" s="7"/>
      <c r="B338" s="6"/>
      <c r="C338" s="6" t="str">
        <f>IF($B338="","",IFERROR(VLOOKUP($B338,Equipment!$A:$B,2,FALSE),""))</f>
        <v/>
      </c>
      <c r="D338" s="6" t="str">
        <f>IF($B338="","",IFERROR(VLOOKUP($B338,Equipment!$A:$G,7,FALSE),""))</f>
        <v/>
      </c>
      <c r="E338" s="6"/>
      <c r="G338" s="12"/>
      <c r="H338" s="12"/>
      <c r="I338" s="12"/>
      <c r="J338" s="14"/>
      <c r="K338" s="6" t="str">
        <f>IF($B338="","",IFERROR(VLOOKUP($B338,Equipment!$A:$K,11,FALSE),""))</f>
        <v/>
      </c>
      <c r="L338" s="14"/>
      <c r="M338" s="15"/>
      <c r="O338" s="6"/>
      <c r="P338" s="7"/>
      <c r="Q338" s="12"/>
    </row>
    <row r="339">
      <c r="A339" s="7"/>
      <c r="B339" s="6"/>
      <c r="C339" s="6" t="str">
        <f>IF($B339="","",IFERROR(VLOOKUP($B339,Equipment!$A:$B,2,FALSE),""))</f>
        <v/>
      </c>
      <c r="D339" s="6" t="str">
        <f>IF($B339="","",IFERROR(VLOOKUP($B339,Equipment!$A:$G,7,FALSE),""))</f>
        <v/>
      </c>
      <c r="E339" s="6"/>
      <c r="G339" s="12"/>
      <c r="H339" s="12"/>
      <c r="I339" s="12"/>
      <c r="J339" s="14"/>
      <c r="K339" s="6" t="str">
        <f>IF($B339="","",IFERROR(VLOOKUP($B339,Equipment!$A:$K,11,FALSE),""))</f>
        <v/>
      </c>
      <c r="L339" s="14"/>
      <c r="M339" s="15"/>
      <c r="O339" s="6"/>
      <c r="P339" s="7"/>
      <c r="Q339" s="12"/>
    </row>
    <row r="340">
      <c r="A340" s="7"/>
      <c r="B340" s="6"/>
      <c r="C340" s="6" t="str">
        <f>IF($B340="","",IFERROR(VLOOKUP($B340,Equipment!$A:$B,2,FALSE),""))</f>
        <v/>
      </c>
      <c r="D340" s="6" t="str">
        <f>IF($B340="","",IFERROR(VLOOKUP($B340,Equipment!$A:$G,7,FALSE),""))</f>
        <v/>
      </c>
      <c r="E340" s="6"/>
      <c r="G340" s="12"/>
      <c r="H340" s="12"/>
      <c r="I340" s="12"/>
      <c r="J340" s="14"/>
      <c r="K340" s="6" t="str">
        <f>IF($B340="","",IFERROR(VLOOKUP($B340,Equipment!$A:$K,11,FALSE),""))</f>
        <v/>
      </c>
      <c r="L340" s="14"/>
      <c r="M340" s="15"/>
      <c r="O340" s="6"/>
      <c r="P340" s="7"/>
      <c r="Q340" s="12"/>
    </row>
    <row r="341">
      <c r="A341" s="7"/>
      <c r="B341" s="6"/>
      <c r="C341" s="6" t="str">
        <f>IF($B341="","",IFERROR(VLOOKUP($B341,Equipment!$A:$B,2,FALSE),""))</f>
        <v/>
      </c>
      <c r="D341" s="6" t="str">
        <f>IF($B341="","",IFERROR(VLOOKUP($B341,Equipment!$A:$G,7,FALSE),""))</f>
        <v/>
      </c>
      <c r="E341" s="6"/>
      <c r="G341" s="12"/>
      <c r="H341" s="12"/>
      <c r="I341" s="12"/>
      <c r="J341" s="14"/>
      <c r="K341" s="6" t="str">
        <f>IF($B341="","",IFERROR(VLOOKUP($B341,Equipment!$A:$K,11,FALSE),""))</f>
        <v/>
      </c>
      <c r="L341" s="14"/>
      <c r="M341" s="15"/>
      <c r="O341" s="6"/>
      <c r="P341" s="7"/>
      <c r="Q341" s="12"/>
    </row>
    <row r="342">
      <c r="A342" s="7"/>
      <c r="B342" s="6"/>
      <c r="C342" s="6" t="str">
        <f>IF($B342="","",IFERROR(VLOOKUP($B342,Equipment!$A:$B,2,FALSE),""))</f>
        <v/>
      </c>
      <c r="D342" s="6" t="str">
        <f>IF($B342="","",IFERROR(VLOOKUP($B342,Equipment!$A:$G,7,FALSE),""))</f>
        <v/>
      </c>
      <c r="E342" s="6"/>
      <c r="G342" s="12"/>
      <c r="H342" s="12"/>
      <c r="I342" s="12"/>
      <c r="J342" s="14"/>
      <c r="K342" s="6" t="str">
        <f>IF($B342="","",IFERROR(VLOOKUP($B342,Equipment!$A:$K,11,FALSE),""))</f>
        <v/>
      </c>
      <c r="L342" s="14"/>
      <c r="M342" s="15"/>
      <c r="O342" s="6"/>
      <c r="P342" s="7"/>
      <c r="Q342" s="12"/>
    </row>
    <row r="343">
      <c r="A343" s="7"/>
      <c r="B343" s="6"/>
      <c r="C343" s="6" t="str">
        <f>IF($B343="","",IFERROR(VLOOKUP($B343,Equipment!$A:$B,2,FALSE),""))</f>
        <v/>
      </c>
      <c r="D343" s="6" t="str">
        <f>IF($B343="","",IFERROR(VLOOKUP($B343,Equipment!$A:$G,7,FALSE),""))</f>
        <v/>
      </c>
      <c r="E343" s="6"/>
      <c r="G343" s="12"/>
      <c r="H343" s="12"/>
      <c r="I343" s="12"/>
      <c r="J343" s="14"/>
      <c r="K343" s="6" t="str">
        <f>IF($B343="","",IFERROR(VLOOKUP($B343,Equipment!$A:$K,11,FALSE),""))</f>
        <v/>
      </c>
      <c r="L343" s="14"/>
      <c r="M343" s="15"/>
      <c r="O343" s="6"/>
      <c r="P343" s="7"/>
      <c r="Q343" s="12"/>
    </row>
    <row r="344">
      <c r="A344" s="7"/>
      <c r="B344" s="6"/>
      <c r="C344" s="6" t="str">
        <f>IF($B344="","",IFERROR(VLOOKUP($B344,Equipment!$A:$B,2,FALSE),""))</f>
        <v/>
      </c>
      <c r="D344" s="6" t="str">
        <f>IF($B344="","",IFERROR(VLOOKUP($B344,Equipment!$A:$G,7,FALSE),""))</f>
        <v/>
      </c>
      <c r="E344" s="6"/>
      <c r="G344" s="12"/>
      <c r="H344" s="12"/>
      <c r="I344" s="12"/>
      <c r="J344" s="14"/>
      <c r="K344" s="6" t="str">
        <f>IF($B344="","",IFERROR(VLOOKUP($B344,Equipment!$A:$K,11,FALSE),""))</f>
        <v/>
      </c>
      <c r="L344" s="14"/>
      <c r="M344" s="15"/>
      <c r="O344" s="6"/>
      <c r="P344" s="7"/>
      <c r="Q344" s="12"/>
    </row>
    <row r="345">
      <c r="A345" s="7"/>
      <c r="B345" s="6"/>
      <c r="C345" s="6" t="str">
        <f>IF($B345="","",IFERROR(VLOOKUP($B345,Equipment!$A:$B,2,FALSE),""))</f>
        <v/>
      </c>
      <c r="D345" s="6" t="str">
        <f>IF($B345="","",IFERROR(VLOOKUP($B345,Equipment!$A:$G,7,FALSE),""))</f>
        <v/>
      </c>
      <c r="E345" s="6"/>
      <c r="G345" s="12"/>
      <c r="H345" s="12"/>
      <c r="I345" s="12"/>
      <c r="J345" s="14"/>
      <c r="K345" s="6" t="str">
        <f>IF($B345="","",IFERROR(VLOOKUP($B345,Equipment!$A:$K,11,FALSE),""))</f>
        <v/>
      </c>
      <c r="L345" s="14"/>
      <c r="M345" s="15"/>
      <c r="O345" s="6"/>
      <c r="P345" s="7"/>
      <c r="Q345" s="12"/>
    </row>
    <row r="346">
      <c r="A346" s="7"/>
      <c r="B346" s="6"/>
      <c r="C346" s="6" t="str">
        <f>IF($B346="","",IFERROR(VLOOKUP($B346,Equipment!$A:$B,2,FALSE),""))</f>
        <v/>
      </c>
      <c r="D346" s="6" t="str">
        <f>IF($B346="","",IFERROR(VLOOKUP($B346,Equipment!$A:$G,7,FALSE),""))</f>
        <v/>
      </c>
      <c r="E346" s="6"/>
      <c r="G346" s="12"/>
      <c r="H346" s="12"/>
      <c r="I346" s="12"/>
      <c r="J346" s="14"/>
      <c r="K346" s="6" t="str">
        <f>IF($B346="","",IFERROR(VLOOKUP($B346,Equipment!$A:$K,11,FALSE),""))</f>
        <v/>
      </c>
      <c r="L346" s="14"/>
      <c r="M346" s="15"/>
      <c r="O346" s="6"/>
      <c r="P346" s="7"/>
      <c r="Q346" s="12"/>
    </row>
    <row r="347">
      <c r="A347" s="7"/>
      <c r="B347" s="6"/>
      <c r="C347" s="6" t="str">
        <f>IF($B347="","",IFERROR(VLOOKUP($B347,Equipment!$A:$B,2,FALSE),""))</f>
        <v/>
      </c>
      <c r="D347" s="6" t="str">
        <f>IF($B347="","",IFERROR(VLOOKUP($B347,Equipment!$A:$G,7,FALSE),""))</f>
        <v/>
      </c>
      <c r="E347" s="6"/>
      <c r="G347" s="12"/>
      <c r="H347" s="12"/>
      <c r="I347" s="12"/>
      <c r="J347" s="14"/>
      <c r="K347" s="6" t="str">
        <f>IF($B347="","",IFERROR(VLOOKUP($B347,Equipment!$A:$K,11,FALSE),""))</f>
        <v/>
      </c>
      <c r="L347" s="14"/>
      <c r="M347" s="15"/>
      <c r="O347" s="6"/>
      <c r="P347" s="7"/>
      <c r="Q347" s="12"/>
    </row>
    <row r="348">
      <c r="A348" s="7"/>
      <c r="B348" s="6"/>
      <c r="C348" s="6" t="str">
        <f>IF($B348="","",IFERROR(VLOOKUP($B348,Equipment!$A:$B,2,FALSE),""))</f>
        <v/>
      </c>
      <c r="D348" s="6" t="str">
        <f>IF($B348="","",IFERROR(VLOOKUP($B348,Equipment!$A:$G,7,FALSE),""))</f>
        <v/>
      </c>
      <c r="E348" s="6"/>
      <c r="G348" s="12"/>
      <c r="H348" s="12"/>
      <c r="I348" s="12"/>
      <c r="J348" s="14"/>
      <c r="K348" s="6" t="str">
        <f>IF($B348="","",IFERROR(VLOOKUP($B348,Equipment!$A:$K,11,FALSE),""))</f>
        <v/>
      </c>
      <c r="L348" s="14"/>
      <c r="M348" s="15"/>
      <c r="O348" s="6"/>
      <c r="P348" s="7"/>
      <c r="Q348" s="12"/>
    </row>
    <row r="349">
      <c r="A349" s="7"/>
      <c r="B349" s="6"/>
      <c r="C349" s="6" t="str">
        <f>IF($B349="","",IFERROR(VLOOKUP($B349,Equipment!$A:$B,2,FALSE),""))</f>
        <v/>
      </c>
      <c r="D349" s="6" t="str">
        <f>IF($B349="","",IFERROR(VLOOKUP($B349,Equipment!$A:$G,7,FALSE),""))</f>
        <v/>
      </c>
      <c r="E349" s="6"/>
      <c r="G349" s="12"/>
      <c r="H349" s="12"/>
      <c r="I349" s="12"/>
      <c r="J349" s="14"/>
      <c r="K349" s="6" t="str">
        <f>IF($B349="","",IFERROR(VLOOKUP($B349,Equipment!$A:$K,11,FALSE),""))</f>
        <v/>
      </c>
      <c r="L349" s="14"/>
      <c r="M349" s="15"/>
      <c r="O349" s="6"/>
      <c r="P349" s="7"/>
      <c r="Q349" s="12"/>
    </row>
    <row r="350">
      <c r="A350" s="7"/>
      <c r="B350" s="6"/>
      <c r="C350" s="6" t="str">
        <f>IF($B350="","",IFERROR(VLOOKUP($B350,Equipment!$A:$B,2,FALSE),""))</f>
        <v/>
      </c>
      <c r="D350" s="6" t="str">
        <f>IF($B350="","",IFERROR(VLOOKUP($B350,Equipment!$A:$G,7,FALSE),""))</f>
        <v/>
      </c>
      <c r="E350" s="6"/>
      <c r="G350" s="12"/>
      <c r="H350" s="12"/>
      <c r="I350" s="12"/>
      <c r="J350" s="14"/>
      <c r="K350" s="6" t="str">
        <f>IF($B350="","",IFERROR(VLOOKUP($B350,Equipment!$A:$K,11,FALSE),""))</f>
        <v/>
      </c>
      <c r="L350" s="14"/>
      <c r="M350" s="15"/>
      <c r="O350" s="6"/>
      <c r="P350" s="7"/>
      <c r="Q350" s="12"/>
    </row>
    <row r="351">
      <c r="A351" s="7"/>
      <c r="B351" s="6"/>
      <c r="C351" s="6" t="str">
        <f>IF($B351="","",IFERROR(VLOOKUP($B351,Equipment!$A:$B,2,FALSE),""))</f>
        <v/>
      </c>
      <c r="D351" s="6" t="str">
        <f>IF($B351="","",IFERROR(VLOOKUP($B351,Equipment!$A:$G,7,FALSE),""))</f>
        <v/>
      </c>
      <c r="E351" s="6"/>
      <c r="G351" s="12"/>
      <c r="H351" s="12"/>
      <c r="I351" s="12"/>
      <c r="J351" s="14"/>
      <c r="K351" s="6" t="str">
        <f>IF($B351="","",IFERROR(VLOOKUP($B351,Equipment!$A:$K,11,FALSE),""))</f>
        <v/>
      </c>
      <c r="L351" s="14"/>
      <c r="M351" s="15"/>
      <c r="O351" s="6"/>
      <c r="P351" s="7"/>
      <c r="Q351" s="12"/>
    </row>
    <row r="352">
      <c r="A352" s="7"/>
      <c r="B352" s="6"/>
      <c r="C352" s="6" t="str">
        <f>IF($B352="","",IFERROR(VLOOKUP($B352,Equipment!$A:$B,2,FALSE),""))</f>
        <v/>
      </c>
      <c r="D352" s="6" t="str">
        <f>IF($B352="","",IFERROR(VLOOKUP($B352,Equipment!$A:$G,7,FALSE),""))</f>
        <v/>
      </c>
      <c r="E352" s="6"/>
      <c r="G352" s="12"/>
      <c r="H352" s="12"/>
      <c r="I352" s="12"/>
      <c r="J352" s="14"/>
      <c r="K352" s="6" t="str">
        <f>IF($B352="","",IFERROR(VLOOKUP($B352,Equipment!$A:$K,11,FALSE),""))</f>
        <v/>
      </c>
      <c r="L352" s="14"/>
      <c r="M352" s="15"/>
      <c r="O352" s="6"/>
      <c r="P352" s="7"/>
      <c r="Q352" s="12"/>
    </row>
    <row r="353">
      <c r="A353" s="7"/>
      <c r="B353" s="6"/>
      <c r="C353" s="6" t="str">
        <f>IF($B353="","",IFERROR(VLOOKUP($B353,Equipment!$A:$B,2,FALSE),""))</f>
        <v/>
      </c>
      <c r="D353" s="6" t="str">
        <f>IF($B353="","",IFERROR(VLOOKUP($B353,Equipment!$A:$G,7,FALSE),""))</f>
        <v/>
      </c>
      <c r="E353" s="6"/>
      <c r="G353" s="12"/>
      <c r="H353" s="12"/>
      <c r="I353" s="12"/>
      <c r="J353" s="14"/>
      <c r="K353" s="6" t="str">
        <f>IF($B353="","",IFERROR(VLOOKUP($B353,Equipment!$A:$K,11,FALSE),""))</f>
        <v/>
      </c>
      <c r="L353" s="14"/>
      <c r="M353" s="15"/>
      <c r="O353" s="6"/>
      <c r="P353" s="7"/>
      <c r="Q353" s="12"/>
    </row>
    <row r="354">
      <c r="A354" s="7"/>
      <c r="B354" s="6"/>
      <c r="C354" s="6" t="str">
        <f>IF($B354="","",IFERROR(VLOOKUP($B354,Equipment!$A:$B,2,FALSE),""))</f>
        <v/>
      </c>
      <c r="D354" s="6" t="str">
        <f>IF($B354="","",IFERROR(VLOOKUP($B354,Equipment!$A:$G,7,FALSE),""))</f>
        <v/>
      </c>
      <c r="E354" s="6"/>
      <c r="G354" s="12"/>
      <c r="H354" s="12"/>
      <c r="I354" s="12"/>
      <c r="J354" s="14"/>
      <c r="K354" s="6" t="str">
        <f>IF($B354="","",IFERROR(VLOOKUP($B354,Equipment!$A:$K,11,FALSE),""))</f>
        <v/>
      </c>
      <c r="L354" s="14"/>
      <c r="M354" s="15"/>
      <c r="O354" s="6"/>
      <c r="P354" s="7"/>
      <c r="Q354" s="12"/>
    </row>
    <row r="355">
      <c r="A355" s="7"/>
      <c r="B355" s="6"/>
      <c r="C355" s="6" t="str">
        <f>IF($B355="","",IFERROR(VLOOKUP($B355,Equipment!$A:$B,2,FALSE),""))</f>
        <v/>
      </c>
      <c r="D355" s="6" t="str">
        <f>IF($B355="","",IFERROR(VLOOKUP($B355,Equipment!$A:$G,7,FALSE),""))</f>
        <v/>
      </c>
      <c r="E355" s="6"/>
      <c r="G355" s="12"/>
      <c r="H355" s="12"/>
      <c r="I355" s="12"/>
      <c r="J355" s="14"/>
      <c r="K355" s="6" t="str">
        <f>IF($B355="","",IFERROR(VLOOKUP($B355,Equipment!$A:$K,11,FALSE),""))</f>
        <v/>
      </c>
      <c r="L355" s="14"/>
      <c r="M355" s="15"/>
      <c r="O355" s="6"/>
      <c r="P355" s="7"/>
      <c r="Q355" s="12"/>
    </row>
    <row r="356">
      <c r="A356" s="7"/>
      <c r="B356" s="6"/>
      <c r="C356" s="6" t="str">
        <f>IF($B356="","",IFERROR(VLOOKUP($B356,Equipment!$A:$B,2,FALSE),""))</f>
        <v/>
      </c>
      <c r="D356" s="6" t="str">
        <f>IF($B356="","",IFERROR(VLOOKUP($B356,Equipment!$A:$G,7,FALSE),""))</f>
        <v/>
      </c>
      <c r="E356" s="6"/>
      <c r="G356" s="12"/>
      <c r="H356" s="12"/>
      <c r="I356" s="12"/>
      <c r="J356" s="14"/>
      <c r="K356" s="6" t="str">
        <f>IF($B356="","",IFERROR(VLOOKUP($B356,Equipment!$A:$K,11,FALSE),""))</f>
        <v/>
      </c>
      <c r="L356" s="14"/>
      <c r="M356" s="15"/>
      <c r="O356" s="6"/>
      <c r="P356" s="7"/>
      <c r="Q356" s="12"/>
    </row>
    <row r="357">
      <c r="A357" s="7"/>
      <c r="B357" s="6"/>
      <c r="C357" s="6" t="str">
        <f>IF($B357="","",IFERROR(VLOOKUP($B357,Equipment!$A:$B,2,FALSE),""))</f>
        <v/>
      </c>
      <c r="D357" s="6" t="str">
        <f>IF($B357="","",IFERROR(VLOOKUP($B357,Equipment!$A:$G,7,FALSE),""))</f>
        <v/>
      </c>
      <c r="E357" s="6"/>
      <c r="G357" s="12"/>
      <c r="H357" s="12"/>
      <c r="I357" s="12"/>
      <c r="J357" s="14"/>
      <c r="K357" s="6" t="str">
        <f>IF($B357="","",IFERROR(VLOOKUP($B357,Equipment!$A:$K,11,FALSE),""))</f>
        <v/>
      </c>
      <c r="L357" s="14"/>
      <c r="M357" s="15"/>
      <c r="O357" s="6"/>
      <c r="P357" s="7"/>
      <c r="Q357" s="12"/>
    </row>
    <row r="358">
      <c r="A358" s="7"/>
      <c r="B358" s="6"/>
      <c r="C358" s="6" t="str">
        <f>IF($B358="","",IFERROR(VLOOKUP($B358,Equipment!$A:$B,2,FALSE),""))</f>
        <v/>
      </c>
      <c r="D358" s="6" t="str">
        <f>IF($B358="","",IFERROR(VLOOKUP($B358,Equipment!$A:$G,7,FALSE),""))</f>
        <v/>
      </c>
      <c r="E358" s="6"/>
      <c r="G358" s="12"/>
      <c r="H358" s="12"/>
      <c r="I358" s="12"/>
      <c r="J358" s="14"/>
      <c r="K358" s="6" t="str">
        <f>IF($B358="","",IFERROR(VLOOKUP($B358,Equipment!$A:$K,11,FALSE),""))</f>
        <v/>
      </c>
      <c r="L358" s="14"/>
      <c r="M358" s="15"/>
      <c r="O358" s="6"/>
      <c r="P358" s="7"/>
      <c r="Q358" s="12"/>
    </row>
    <row r="359">
      <c r="A359" s="7"/>
      <c r="B359" s="6"/>
      <c r="C359" s="6" t="str">
        <f>IF($B359="","",IFERROR(VLOOKUP($B359,Equipment!$A:$B,2,FALSE),""))</f>
        <v/>
      </c>
      <c r="D359" s="6" t="str">
        <f>IF($B359="","",IFERROR(VLOOKUP($B359,Equipment!$A:$G,7,FALSE),""))</f>
        <v/>
      </c>
      <c r="E359" s="6"/>
      <c r="G359" s="12"/>
      <c r="H359" s="12"/>
      <c r="I359" s="12"/>
      <c r="J359" s="14"/>
      <c r="K359" s="6" t="str">
        <f>IF($B359="","",IFERROR(VLOOKUP($B359,Equipment!$A:$K,11,FALSE),""))</f>
        <v/>
      </c>
      <c r="L359" s="14"/>
      <c r="M359" s="15"/>
      <c r="O359" s="6"/>
      <c r="P359" s="7"/>
      <c r="Q359" s="12"/>
    </row>
    <row r="360">
      <c r="A360" s="7"/>
      <c r="B360" s="6"/>
      <c r="C360" s="6" t="str">
        <f>IF($B360="","",IFERROR(VLOOKUP($B360,Equipment!$A:$B,2,FALSE),""))</f>
        <v/>
      </c>
      <c r="D360" s="6" t="str">
        <f>IF($B360="","",IFERROR(VLOOKUP($B360,Equipment!$A:$G,7,FALSE),""))</f>
        <v/>
      </c>
      <c r="E360" s="6"/>
      <c r="G360" s="12"/>
      <c r="H360" s="12"/>
      <c r="I360" s="12"/>
      <c r="J360" s="14"/>
      <c r="K360" s="6" t="str">
        <f>IF($B360="","",IFERROR(VLOOKUP($B360,Equipment!$A:$K,11,FALSE),""))</f>
        <v/>
      </c>
      <c r="L360" s="14"/>
      <c r="M360" s="15"/>
      <c r="O360" s="6"/>
      <c r="P360" s="7"/>
      <c r="Q360" s="12"/>
    </row>
    <row r="361">
      <c r="A361" s="7"/>
      <c r="B361" s="6"/>
      <c r="C361" s="6" t="str">
        <f>IF($B361="","",IFERROR(VLOOKUP($B361,Equipment!$A:$B,2,FALSE),""))</f>
        <v/>
      </c>
      <c r="D361" s="6" t="str">
        <f>IF($B361="","",IFERROR(VLOOKUP($B361,Equipment!$A:$G,7,FALSE),""))</f>
        <v/>
      </c>
      <c r="E361" s="6"/>
      <c r="G361" s="12"/>
      <c r="H361" s="12"/>
      <c r="I361" s="12"/>
      <c r="J361" s="14"/>
      <c r="K361" s="6" t="str">
        <f>IF($B361="","",IFERROR(VLOOKUP($B361,Equipment!$A:$K,11,FALSE),""))</f>
        <v/>
      </c>
      <c r="L361" s="14"/>
      <c r="M361" s="15"/>
      <c r="O361" s="6"/>
      <c r="P361" s="7"/>
      <c r="Q361" s="12"/>
    </row>
    <row r="362">
      <c r="A362" s="7"/>
      <c r="B362" s="6"/>
      <c r="C362" s="6" t="str">
        <f>IF($B362="","",IFERROR(VLOOKUP($B362,Equipment!$A:$B,2,FALSE),""))</f>
        <v/>
      </c>
      <c r="D362" s="6" t="str">
        <f>IF($B362="","",IFERROR(VLOOKUP($B362,Equipment!$A:$G,7,FALSE),""))</f>
        <v/>
      </c>
      <c r="E362" s="6"/>
      <c r="G362" s="12"/>
      <c r="H362" s="12"/>
      <c r="I362" s="12"/>
      <c r="J362" s="14"/>
      <c r="K362" s="6" t="str">
        <f>IF($B362="","",IFERROR(VLOOKUP($B362,Equipment!$A:$K,11,FALSE),""))</f>
        <v/>
      </c>
      <c r="L362" s="14"/>
      <c r="M362" s="15"/>
      <c r="O362" s="6"/>
      <c r="P362" s="7"/>
      <c r="Q362" s="12"/>
    </row>
    <row r="363">
      <c r="A363" s="7"/>
      <c r="B363" s="6"/>
      <c r="C363" s="6" t="str">
        <f>IF($B363="","",IFERROR(VLOOKUP($B363,Equipment!$A:$B,2,FALSE),""))</f>
        <v/>
      </c>
      <c r="D363" s="6" t="str">
        <f>IF($B363="","",IFERROR(VLOOKUP($B363,Equipment!$A:$G,7,FALSE),""))</f>
        <v/>
      </c>
      <c r="E363" s="6"/>
      <c r="G363" s="12"/>
      <c r="H363" s="12"/>
      <c r="I363" s="12"/>
      <c r="J363" s="14"/>
      <c r="K363" s="6" t="str">
        <f>IF($B363="","",IFERROR(VLOOKUP($B363,Equipment!$A:$K,11,FALSE),""))</f>
        <v/>
      </c>
      <c r="L363" s="14"/>
      <c r="M363" s="15"/>
      <c r="O363" s="6"/>
      <c r="P363" s="7"/>
      <c r="Q363" s="12"/>
    </row>
    <row r="364">
      <c r="A364" s="7"/>
      <c r="B364" s="6"/>
      <c r="C364" s="6" t="str">
        <f>IF($B364="","",IFERROR(VLOOKUP($B364,Equipment!$A:$B,2,FALSE),""))</f>
        <v/>
      </c>
      <c r="D364" s="6" t="str">
        <f>IF($B364="","",IFERROR(VLOOKUP($B364,Equipment!$A:$G,7,FALSE),""))</f>
        <v/>
      </c>
      <c r="E364" s="6"/>
      <c r="G364" s="12"/>
      <c r="H364" s="12"/>
      <c r="I364" s="12"/>
      <c r="J364" s="14"/>
      <c r="K364" s="6" t="str">
        <f>IF($B364="","",IFERROR(VLOOKUP($B364,Equipment!$A:$K,11,FALSE),""))</f>
        <v/>
      </c>
      <c r="L364" s="14"/>
      <c r="M364" s="15"/>
      <c r="O364" s="6"/>
      <c r="P364" s="7"/>
      <c r="Q364" s="12"/>
    </row>
    <row r="365">
      <c r="A365" s="7"/>
      <c r="B365" s="6"/>
      <c r="C365" s="6" t="str">
        <f>IF($B365="","",IFERROR(VLOOKUP($B365,Equipment!$A:$B,2,FALSE),""))</f>
        <v/>
      </c>
      <c r="D365" s="6" t="str">
        <f>IF($B365="","",IFERROR(VLOOKUP($B365,Equipment!$A:$G,7,FALSE),""))</f>
        <v/>
      </c>
      <c r="E365" s="6"/>
      <c r="G365" s="12"/>
      <c r="H365" s="12"/>
      <c r="I365" s="12"/>
      <c r="J365" s="14"/>
      <c r="K365" s="6" t="str">
        <f>IF($B365="","",IFERROR(VLOOKUP($B365,Equipment!$A:$K,11,FALSE),""))</f>
        <v/>
      </c>
      <c r="L365" s="14"/>
      <c r="M365" s="15"/>
      <c r="O365" s="6"/>
      <c r="P365" s="7"/>
      <c r="Q365" s="12"/>
    </row>
    <row r="366">
      <c r="A366" s="7"/>
      <c r="B366" s="6"/>
      <c r="C366" s="6" t="str">
        <f>IF($B366="","",IFERROR(VLOOKUP($B366,Equipment!$A:$B,2,FALSE),""))</f>
        <v/>
      </c>
      <c r="D366" s="6" t="str">
        <f>IF($B366="","",IFERROR(VLOOKUP($B366,Equipment!$A:$G,7,FALSE),""))</f>
        <v/>
      </c>
      <c r="E366" s="6"/>
      <c r="G366" s="12"/>
      <c r="H366" s="12"/>
      <c r="I366" s="12"/>
      <c r="J366" s="14"/>
      <c r="K366" s="6" t="str">
        <f>IF($B366="","",IFERROR(VLOOKUP($B366,Equipment!$A:$K,11,FALSE),""))</f>
        <v/>
      </c>
      <c r="L366" s="14"/>
      <c r="M366" s="15"/>
      <c r="O366" s="6"/>
      <c r="P366" s="7"/>
      <c r="Q366" s="12"/>
    </row>
    <row r="367">
      <c r="A367" s="7"/>
      <c r="B367" s="6"/>
      <c r="C367" s="6" t="str">
        <f>IF($B367="","",IFERROR(VLOOKUP($B367,Equipment!$A:$B,2,FALSE),""))</f>
        <v/>
      </c>
      <c r="D367" s="6" t="str">
        <f>IF($B367="","",IFERROR(VLOOKUP($B367,Equipment!$A:$G,7,FALSE),""))</f>
        <v/>
      </c>
      <c r="E367" s="6"/>
      <c r="G367" s="12"/>
      <c r="H367" s="12"/>
      <c r="I367" s="12"/>
      <c r="J367" s="14"/>
      <c r="K367" s="6" t="str">
        <f>IF($B367="","",IFERROR(VLOOKUP($B367,Equipment!$A:$K,11,FALSE),""))</f>
        <v/>
      </c>
      <c r="L367" s="14"/>
      <c r="M367" s="15"/>
      <c r="O367" s="6"/>
      <c r="P367" s="7"/>
      <c r="Q367" s="12"/>
    </row>
    <row r="368">
      <c r="A368" s="7"/>
      <c r="B368" s="6"/>
      <c r="C368" s="6" t="str">
        <f>IF($B368="","",IFERROR(VLOOKUP($B368,Equipment!$A:$B,2,FALSE),""))</f>
        <v/>
      </c>
      <c r="D368" s="6" t="str">
        <f>IF($B368="","",IFERROR(VLOOKUP($B368,Equipment!$A:$G,7,FALSE),""))</f>
        <v/>
      </c>
      <c r="E368" s="6"/>
      <c r="G368" s="12"/>
      <c r="H368" s="12"/>
      <c r="I368" s="12"/>
      <c r="J368" s="14"/>
      <c r="K368" s="6" t="str">
        <f>IF($B368="","",IFERROR(VLOOKUP($B368,Equipment!$A:$K,11,FALSE),""))</f>
        <v/>
      </c>
      <c r="L368" s="14"/>
      <c r="M368" s="15"/>
      <c r="O368" s="6"/>
      <c r="P368" s="7"/>
      <c r="Q368" s="12"/>
    </row>
    <row r="369">
      <c r="A369" s="7"/>
      <c r="B369" s="6"/>
      <c r="C369" s="6" t="str">
        <f>IF($B369="","",IFERROR(VLOOKUP($B369,Equipment!$A:$B,2,FALSE),""))</f>
        <v/>
      </c>
      <c r="D369" s="6" t="str">
        <f>IF($B369="","",IFERROR(VLOOKUP($B369,Equipment!$A:$G,7,FALSE),""))</f>
        <v/>
      </c>
      <c r="E369" s="6"/>
      <c r="G369" s="12"/>
      <c r="H369" s="12"/>
      <c r="I369" s="12"/>
      <c r="J369" s="14"/>
      <c r="K369" s="6" t="str">
        <f>IF($B369="","",IFERROR(VLOOKUP($B369,Equipment!$A:$K,11,FALSE),""))</f>
        <v/>
      </c>
      <c r="L369" s="14"/>
      <c r="M369" s="15"/>
      <c r="O369" s="6"/>
      <c r="P369" s="7"/>
      <c r="Q369" s="12"/>
    </row>
    <row r="370">
      <c r="A370" s="7"/>
      <c r="B370" s="6"/>
      <c r="C370" s="6" t="str">
        <f>IF($B370="","",IFERROR(VLOOKUP($B370,Equipment!$A:$B,2,FALSE),""))</f>
        <v/>
      </c>
      <c r="D370" s="6" t="str">
        <f>IF($B370="","",IFERROR(VLOOKUP($B370,Equipment!$A:$G,7,FALSE),""))</f>
        <v/>
      </c>
      <c r="E370" s="6"/>
      <c r="G370" s="12"/>
      <c r="H370" s="12"/>
      <c r="I370" s="12"/>
      <c r="J370" s="14"/>
      <c r="K370" s="6" t="str">
        <f>IF($B370="","",IFERROR(VLOOKUP($B370,Equipment!$A:$K,11,FALSE),""))</f>
        <v/>
      </c>
      <c r="L370" s="14"/>
      <c r="M370" s="15"/>
      <c r="O370" s="6"/>
      <c r="P370" s="7"/>
      <c r="Q370" s="12"/>
    </row>
    <row r="371">
      <c r="A371" s="7"/>
      <c r="B371" s="6"/>
      <c r="C371" s="6" t="str">
        <f>IF($B371="","",IFERROR(VLOOKUP($B371,Equipment!$A:$B,2,FALSE),""))</f>
        <v/>
      </c>
      <c r="D371" s="6" t="str">
        <f>IF($B371="","",IFERROR(VLOOKUP($B371,Equipment!$A:$G,7,FALSE),""))</f>
        <v/>
      </c>
      <c r="E371" s="6"/>
      <c r="G371" s="12"/>
      <c r="H371" s="12"/>
      <c r="I371" s="12"/>
      <c r="J371" s="14"/>
      <c r="K371" s="6" t="str">
        <f>IF($B371="","",IFERROR(VLOOKUP($B371,Equipment!$A:$K,11,FALSE),""))</f>
        <v/>
      </c>
      <c r="L371" s="14"/>
      <c r="M371" s="15"/>
      <c r="O371" s="6"/>
      <c r="P371" s="7"/>
      <c r="Q371" s="12"/>
    </row>
    <row r="372">
      <c r="A372" s="7"/>
      <c r="B372" s="6"/>
      <c r="C372" s="6" t="str">
        <f>IF($B372="","",IFERROR(VLOOKUP($B372,Equipment!$A:$B,2,FALSE),""))</f>
        <v/>
      </c>
      <c r="D372" s="6" t="str">
        <f>IF($B372="","",IFERROR(VLOOKUP($B372,Equipment!$A:$G,7,FALSE),""))</f>
        <v/>
      </c>
      <c r="E372" s="6"/>
      <c r="G372" s="12"/>
      <c r="H372" s="12"/>
      <c r="I372" s="12"/>
      <c r="J372" s="14"/>
      <c r="K372" s="6" t="str">
        <f>IF($B372="","",IFERROR(VLOOKUP($B372,Equipment!$A:$K,11,FALSE),""))</f>
        <v/>
      </c>
      <c r="L372" s="14"/>
      <c r="M372" s="15"/>
      <c r="O372" s="6"/>
      <c r="P372" s="7"/>
      <c r="Q372" s="12"/>
    </row>
    <row r="373">
      <c r="A373" s="7"/>
      <c r="B373" s="6"/>
      <c r="C373" s="6" t="str">
        <f>IF($B373="","",IFERROR(VLOOKUP($B373,Equipment!$A:$B,2,FALSE),""))</f>
        <v/>
      </c>
      <c r="D373" s="6" t="str">
        <f>IF($B373="","",IFERROR(VLOOKUP($B373,Equipment!$A:$G,7,FALSE),""))</f>
        <v/>
      </c>
      <c r="E373" s="6"/>
      <c r="G373" s="12"/>
      <c r="H373" s="12"/>
      <c r="I373" s="12"/>
      <c r="J373" s="14"/>
      <c r="K373" s="6" t="str">
        <f>IF($B373="","",IFERROR(VLOOKUP($B373,Equipment!$A:$K,11,FALSE),""))</f>
        <v/>
      </c>
      <c r="L373" s="14"/>
      <c r="M373" s="15"/>
      <c r="O373" s="6"/>
      <c r="P373" s="7"/>
      <c r="Q373" s="12"/>
    </row>
    <row r="374">
      <c r="A374" s="7"/>
      <c r="B374" s="6"/>
      <c r="C374" s="6" t="str">
        <f>IF($B374="","",IFERROR(VLOOKUP($B374,Equipment!$A:$B,2,FALSE),""))</f>
        <v/>
      </c>
      <c r="D374" s="6" t="str">
        <f>IF($B374="","",IFERROR(VLOOKUP($B374,Equipment!$A:$G,7,FALSE),""))</f>
        <v/>
      </c>
      <c r="E374" s="6"/>
      <c r="G374" s="12"/>
      <c r="H374" s="12"/>
      <c r="I374" s="12"/>
      <c r="J374" s="14"/>
      <c r="K374" s="6" t="str">
        <f>IF($B374="","",IFERROR(VLOOKUP($B374,Equipment!$A:$K,11,FALSE),""))</f>
        <v/>
      </c>
      <c r="L374" s="14"/>
      <c r="M374" s="15"/>
      <c r="O374" s="6"/>
      <c r="P374" s="7"/>
      <c r="Q374" s="12"/>
    </row>
    <row r="375">
      <c r="A375" s="7"/>
      <c r="B375" s="6"/>
      <c r="C375" s="6" t="str">
        <f>IF($B375="","",IFERROR(VLOOKUP($B375,Equipment!$A:$B,2,FALSE),""))</f>
        <v/>
      </c>
      <c r="D375" s="6" t="str">
        <f>IF($B375="","",IFERROR(VLOOKUP($B375,Equipment!$A:$G,7,FALSE),""))</f>
        <v/>
      </c>
      <c r="E375" s="6"/>
      <c r="G375" s="12"/>
      <c r="H375" s="12"/>
      <c r="I375" s="12"/>
      <c r="J375" s="14"/>
      <c r="K375" s="6" t="str">
        <f>IF($B375="","",IFERROR(VLOOKUP($B375,Equipment!$A:$K,11,FALSE),""))</f>
        <v/>
      </c>
      <c r="L375" s="14"/>
      <c r="M375" s="15"/>
      <c r="O375" s="6"/>
      <c r="P375" s="7"/>
      <c r="Q375" s="12"/>
    </row>
    <row r="376">
      <c r="A376" s="7"/>
      <c r="B376" s="6"/>
      <c r="C376" s="6" t="str">
        <f>IF($B376="","",IFERROR(VLOOKUP($B376,Equipment!$A:$B,2,FALSE),""))</f>
        <v/>
      </c>
      <c r="D376" s="6" t="str">
        <f>IF($B376="","",IFERROR(VLOOKUP($B376,Equipment!$A:$G,7,FALSE),""))</f>
        <v/>
      </c>
      <c r="E376" s="6"/>
      <c r="G376" s="12"/>
      <c r="H376" s="12"/>
      <c r="I376" s="12"/>
      <c r="J376" s="14"/>
      <c r="K376" s="6" t="str">
        <f>IF($B376="","",IFERROR(VLOOKUP($B376,Equipment!$A:$K,11,FALSE),""))</f>
        <v/>
      </c>
      <c r="L376" s="14"/>
      <c r="M376" s="15"/>
      <c r="O376" s="6"/>
      <c r="P376" s="7"/>
      <c r="Q376" s="12"/>
    </row>
    <row r="377">
      <c r="A377" s="7"/>
      <c r="B377" s="6"/>
      <c r="C377" s="6" t="str">
        <f>IF($B377="","",IFERROR(VLOOKUP($B377,Equipment!$A:$B,2,FALSE),""))</f>
        <v/>
      </c>
      <c r="D377" s="6" t="str">
        <f>IF($B377="","",IFERROR(VLOOKUP($B377,Equipment!$A:$G,7,FALSE),""))</f>
        <v/>
      </c>
      <c r="E377" s="6"/>
      <c r="G377" s="12"/>
      <c r="H377" s="12"/>
      <c r="I377" s="12"/>
      <c r="J377" s="14"/>
      <c r="K377" s="6" t="str">
        <f>IF($B377="","",IFERROR(VLOOKUP($B377,Equipment!$A:$K,11,FALSE),""))</f>
        <v/>
      </c>
      <c r="L377" s="14"/>
      <c r="M377" s="15"/>
      <c r="O377" s="6"/>
      <c r="P377" s="7"/>
      <c r="Q377" s="12"/>
    </row>
    <row r="378">
      <c r="A378" s="7"/>
      <c r="B378" s="6"/>
      <c r="C378" s="6" t="str">
        <f>IF($B378="","",IFERROR(VLOOKUP($B378,Equipment!$A:$B,2,FALSE),""))</f>
        <v/>
      </c>
      <c r="D378" s="6" t="str">
        <f>IF($B378="","",IFERROR(VLOOKUP($B378,Equipment!$A:$G,7,FALSE),""))</f>
        <v/>
      </c>
      <c r="E378" s="6"/>
      <c r="G378" s="12"/>
      <c r="H378" s="12"/>
      <c r="I378" s="12"/>
      <c r="J378" s="14"/>
      <c r="K378" s="6" t="str">
        <f>IF($B378="","",IFERROR(VLOOKUP($B378,Equipment!$A:$K,11,FALSE),""))</f>
        <v/>
      </c>
      <c r="L378" s="14"/>
      <c r="M378" s="15"/>
      <c r="O378" s="6"/>
      <c r="P378" s="7"/>
      <c r="Q378" s="12"/>
    </row>
    <row r="379">
      <c r="A379" s="7"/>
      <c r="B379" s="6"/>
      <c r="C379" s="6" t="str">
        <f>IF($B379="","",IFERROR(VLOOKUP($B379,Equipment!$A:$B,2,FALSE),""))</f>
        <v/>
      </c>
      <c r="D379" s="6" t="str">
        <f>IF($B379="","",IFERROR(VLOOKUP($B379,Equipment!$A:$G,7,FALSE),""))</f>
        <v/>
      </c>
      <c r="E379" s="6"/>
      <c r="G379" s="12"/>
      <c r="H379" s="12"/>
      <c r="I379" s="12"/>
      <c r="J379" s="14"/>
      <c r="K379" s="6" t="str">
        <f>IF($B379="","",IFERROR(VLOOKUP($B379,Equipment!$A:$K,11,FALSE),""))</f>
        <v/>
      </c>
      <c r="L379" s="14"/>
      <c r="M379" s="15"/>
      <c r="O379" s="6"/>
      <c r="P379" s="7"/>
      <c r="Q379" s="12"/>
    </row>
    <row r="380">
      <c r="A380" s="7"/>
      <c r="B380" s="6"/>
      <c r="C380" s="6" t="str">
        <f>IF($B380="","",IFERROR(VLOOKUP($B380,Equipment!$A:$B,2,FALSE),""))</f>
        <v/>
      </c>
      <c r="D380" s="6" t="str">
        <f>IF($B380="","",IFERROR(VLOOKUP($B380,Equipment!$A:$G,7,FALSE),""))</f>
        <v/>
      </c>
      <c r="E380" s="6"/>
      <c r="G380" s="12"/>
      <c r="H380" s="12"/>
      <c r="I380" s="12"/>
      <c r="J380" s="14"/>
      <c r="K380" s="6" t="str">
        <f>IF($B380="","",IFERROR(VLOOKUP($B380,Equipment!$A:$K,11,FALSE),""))</f>
        <v/>
      </c>
      <c r="L380" s="14"/>
      <c r="M380" s="15"/>
      <c r="O380" s="6"/>
      <c r="P380" s="7"/>
      <c r="Q380" s="12"/>
    </row>
    <row r="381">
      <c r="A381" s="7"/>
      <c r="B381" s="6"/>
      <c r="C381" s="6" t="str">
        <f>IF($B381="","",IFERROR(VLOOKUP($B381,Equipment!$A:$B,2,FALSE),""))</f>
        <v/>
      </c>
      <c r="D381" s="6" t="str">
        <f>IF($B381="","",IFERROR(VLOOKUP($B381,Equipment!$A:$G,7,FALSE),""))</f>
        <v/>
      </c>
      <c r="E381" s="6"/>
      <c r="G381" s="12"/>
      <c r="H381" s="12"/>
      <c r="I381" s="12"/>
      <c r="J381" s="14"/>
      <c r="K381" s="6" t="str">
        <f>IF($B381="","",IFERROR(VLOOKUP($B381,Equipment!$A:$K,11,FALSE),""))</f>
        <v/>
      </c>
      <c r="L381" s="14"/>
      <c r="M381" s="15"/>
      <c r="O381" s="6"/>
      <c r="P381" s="7"/>
      <c r="Q381" s="12"/>
    </row>
    <row r="382">
      <c r="A382" s="7"/>
      <c r="B382" s="6"/>
      <c r="C382" s="6" t="str">
        <f>IF($B382="","",IFERROR(VLOOKUP($B382,Equipment!$A:$B,2,FALSE),""))</f>
        <v/>
      </c>
      <c r="D382" s="6" t="str">
        <f>IF($B382="","",IFERROR(VLOOKUP($B382,Equipment!$A:$G,7,FALSE),""))</f>
        <v/>
      </c>
      <c r="E382" s="6"/>
      <c r="G382" s="12"/>
      <c r="H382" s="12"/>
      <c r="I382" s="12"/>
      <c r="J382" s="14"/>
      <c r="K382" s="6" t="str">
        <f>IF($B382="","",IFERROR(VLOOKUP($B382,Equipment!$A:$K,11,FALSE),""))</f>
        <v/>
      </c>
      <c r="L382" s="14"/>
      <c r="M382" s="15"/>
      <c r="O382" s="6"/>
      <c r="P382" s="7"/>
      <c r="Q382" s="12"/>
    </row>
    <row r="383">
      <c r="A383" s="7"/>
      <c r="B383" s="6"/>
      <c r="C383" s="6" t="str">
        <f>IF($B383="","",IFERROR(VLOOKUP($B383,Equipment!$A:$B,2,FALSE),""))</f>
        <v/>
      </c>
      <c r="D383" s="6" t="str">
        <f>IF($B383="","",IFERROR(VLOOKUP($B383,Equipment!$A:$G,7,FALSE),""))</f>
        <v/>
      </c>
      <c r="E383" s="6"/>
      <c r="G383" s="12"/>
      <c r="H383" s="12"/>
      <c r="I383" s="12"/>
      <c r="J383" s="14"/>
      <c r="K383" s="6" t="str">
        <f>IF($B383="","",IFERROR(VLOOKUP($B383,Equipment!$A:$K,11,FALSE),""))</f>
        <v/>
      </c>
      <c r="L383" s="14"/>
      <c r="M383" s="15"/>
      <c r="O383" s="6"/>
      <c r="P383" s="7"/>
      <c r="Q383" s="12"/>
    </row>
    <row r="384">
      <c r="A384" s="7"/>
      <c r="B384" s="6"/>
      <c r="C384" s="6" t="str">
        <f>IF($B384="","",IFERROR(VLOOKUP($B384,Equipment!$A:$B,2,FALSE),""))</f>
        <v/>
      </c>
      <c r="D384" s="6" t="str">
        <f>IF($B384="","",IFERROR(VLOOKUP($B384,Equipment!$A:$G,7,FALSE),""))</f>
        <v/>
      </c>
      <c r="E384" s="6"/>
      <c r="G384" s="12"/>
      <c r="H384" s="12"/>
      <c r="I384" s="12"/>
      <c r="J384" s="14"/>
      <c r="K384" s="6" t="str">
        <f>IF($B384="","",IFERROR(VLOOKUP($B384,Equipment!$A:$K,11,FALSE),""))</f>
        <v/>
      </c>
      <c r="L384" s="14"/>
      <c r="M384" s="15"/>
      <c r="O384" s="6"/>
      <c r="P384" s="7"/>
      <c r="Q384" s="12"/>
    </row>
    <row r="385">
      <c r="A385" s="7"/>
      <c r="B385" s="6"/>
      <c r="C385" s="6" t="str">
        <f>IF($B385="","",IFERROR(VLOOKUP($B385,Equipment!$A:$B,2,FALSE),""))</f>
        <v/>
      </c>
      <c r="D385" s="6" t="str">
        <f>IF($B385="","",IFERROR(VLOOKUP($B385,Equipment!$A:$G,7,FALSE),""))</f>
        <v/>
      </c>
      <c r="E385" s="6"/>
      <c r="G385" s="12"/>
      <c r="H385" s="12"/>
      <c r="I385" s="12"/>
      <c r="J385" s="14"/>
      <c r="K385" s="6" t="str">
        <f>IF($B385="","",IFERROR(VLOOKUP($B385,Equipment!$A:$K,11,FALSE),""))</f>
        <v/>
      </c>
      <c r="L385" s="14"/>
      <c r="M385" s="15"/>
      <c r="O385" s="6"/>
      <c r="P385" s="7"/>
      <c r="Q385" s="12"/>
    </row>
    <row r="386">
      <c r="A386" s="7"/>
      <c r="B386" s="6"/>
      <c r="C386" s="6" t="str">
        <f>IF($B386="","",IFERROR(VLOOKUP($B386,Equipment!$A:$B,2,FALSE),""))</f>
        <v/>
      </c>
      <c r="D386" s="6" t="str">
        <f>IF($B386="","",IFERROR(VLOOKUP($B386,Equipment!$A:$G,7,FALSE),""))</f>
        <v/>
      </c>
      <c r="E386" s="6"/>
      <c r="G386" s="12"/>
      <c r="H386" s="12"/>
      <c r="I386" s="12"/>
      <c r="J386" s="14"/>
      <c r="K386" s="6" t="str">
        <f>IF($B386="","",IFERROR(VLOOKUP($B386,Equipment!$A:$K,11,FALSE),""))</f>
        <v/>
      </c>
      <c r="L386" s="14"/>
      <c r="M386" s="15"/>
      <c r="O386" s="6"/>
      <c r="P386" s="7"/>
      <c r="Q386" s="12"/>
    </row>
    <row r="387">
      <c r="A387" s="7"/>
      <c r="B387" s="6"/>
      <c r="C387" s="6" t="str">
        <f>IF($B387="","",IFERROR(VLOOKUP($B387,Equipment!$A:$B,2,FALSE),""))</f>
        <v/>
      </c>
      <c r="D387" s="6" t="str">
        <f>IF($B387="","",IFERROR(VLOOKUP($B387,Equipment!$A:$G,7,FALSE),""))</f>
        <v/>
      </c>
      <c r="E387" s="6"/>
      <c r="G387" s="12"/>
      <c r="H387" s="12"/>
      <c r="I387" s="12"/>
      <c r="J387" s="14"/>
      <c r="K387" s="6" t="str">
        <f>IF($B387="","",IFERROR(VLOOKUP($B387,Equipment!$A:$K,11,FALSE),""))</f>
        <v/>
      </c>
      <c r="L387" s="14"/>
      <c r="M387" s="15"/>
      <c r="O387" s="6"/>
      <c r="P387" s="7"/>
      <c r="Q387" s="12"/>
    </row>
    <row r="388">
      <c r="A388" s="7"/>
      <c r="B388" s="6"/>
      <c r="C388" s="6" t="str">
        <f>IF($B388="","",IFERROR(VLOOKUP($B388,Equipment!$A:$B,2,FALSE),""))</f>
        <v/>
      </c>
      <c r="D388" s="6" t="str">
        <f>IF($B388="","",IFERROR(VLOOKUP($B388,Equipment!$A:$G,7,FALSE),""))</f>
        <v/>
      </c>
      <c r="E388" s="6"/>
      <c r="G388" s="12"/>
      <c r="H388" s="12"/>
      <c r="I388" s="12"/>
      <c r="J388" s="14"/>
      <c r="K388" s="6" t="str">
        <f>IF($B388="","",IFERROR(VLOOKUP($B388,Equipment!$A:$K,11,FALSE),""))</f>
        <v/>
      </c>
      <c r="L388" s="14"/>
      <c r="M388" s="15"/>
      <c r="O388" s="6"/>
      <c r="P388" s="7"/>
      <c r="Q388" s="12"/>
    </row>
    <row r="389">
      <c r="A389" s="7"/>
      <c r="B389" s="6"/>
      <c r="C389" s="6" t="str">
        <f>IF($B389="","",IFERROR(VLOOKUP($B389,Equipment!$A:$B,2,FALSE),""))</f>
        <v/>
      </c>
      <c r="D389" s="6" t="str">
        <f>IF($B389="","",IFERROR(VLOOKUP($B389,Equipment!$A:$G,7,FALSE),""))</f>
        <v/>
      </c>
      <c r="E389" s="6"/>
      <c r="G389" s="12"/>
      <c r="H389" s="12"/>
      <c r="I389" s="12"/>
      <c r="J389" s="14"/>
      <c r="K389" s="6" t="str">
        <f>IF($B389="","",IFERROR(VLOOKUP($B389,Equipment!$A:$K,11,FALSE),""))</f>
        <v/>
      </c>
      <c r="L389" s="14"/>
      <c r="M389" s="15"/>
      <c r="O389" s="6"/>
      <c r="P389" s="7"/>
      <c r="Q389" s="12"/>
    </row>
    <row r="390">
      <c r="A390" s="7"/>
      <c r="B390" s="6"/>
      <c r="C390" s="6" t="str">
        <f>IF($B390="","",IFERROR(VLOOKUP($B390,Equipment!$A:$B,2,FALSE),""))</f>
        <v/>
      </c>
      <c r="D390" s="6" t="str">
        <f>IF($B390="","",IFERROR(VLOOKUP($B390,Equipment!$A:$G,7,FALSE),""))</f>
        <v/>
      </c>
      <c r="E390" s="6"/>
      <c r="G390" s="12"/>
      <c r="H390" s="12"/>
      <c r="I390" s="12"/>
      <c r="J390" s="14"/>
      <c r="K390" s="6" t="str">
        <f>IF($B390="","",IFERROR(VLOOKUP($B390,Equipment!$A:$K,11,FALSE),""))</f>
        <v/>
      </c>
      <c r="L390" s="14"/>
      <c r="M390" s="15"/>
      <c r="O390" s="6"/>
      <c r="P390" s="7"/>
      <c r="Q390" s="12"/>
    </row>
    <row r="391">
      <c r="A391" s="7"/>
      <c r="B391" s="6"/>
      <c r="C391" s="6" t="str">
        <f>IF($B391="","",IFERROR(VLOOKUP($B391,Equipment!$A:$B,2,FALSE),""))</f>
        <v/>
      </c>
      <c r="D391" s="6" t="str">
        <f>IF($B391="","",IFERROR(VLOOKUP($B391,Equipment!$A:$G,7,FALSE),""))</f>
        <v/>
      </c>
      <c r="E391" s="6"/>
      <c r="G391" s="12"/>
      <c r="H391" s="12"/>
      <c r="I391" s="12"/>
      <c r="J391" s="14"/>
      <c r="K391" s="6" t="str">
        <f>IF($B391="","",IFERROR(VLOOKUP($B391,Equipment!$A:$K,11,FALSE),""))</f>
        <v/>
      </c>
      <c r="L391" s="14"/>
      <c r="M391" s="15"/>
      <c r="O391" s="6"/>
      <c r="P391" s="7"/>
      <c r="Q391" s="12"/>
    </row>
    <row r="392">
      <c r="A392" s="7"/>
      <c r="B392" s="6"/>
      <c r="C392" s="6" t="str">
        <f>IF($B392="","",IFERROR(VLOOKUP($B392,Equipment!$A:$B,2,FALSE),""))</f>
        <v/>
      </c>
      <c r="D392" s="6" t="str">
        <f>IF($B392="","",IFERROR(VLOOKUP($B392,Equipment!$A:$G,7,FALSE),""))</f>
        <v/>
      </c>
      <c r="E392" s="6"/>
      <c r="G392" s="12"/>
      <c r="H392" s="12"/>
      <c r="I392" s="12"/>
      <c r="J392" s="14"/>
      <c r="K392" s="6" t="str">
        <f>IF($B392="","",IFERROR(VLOOKUP($B392,Equipment!$A:$K,11,FALSE),""))</f>
        <v/>
      </c>
      <c r="L392" s="14"/>
      <c r="M392" s="15"/>
      <c r="O392" s="6"/>
      <c r="P392" s="7"/>
      <c r="Q392" s="12"/>
    </row>
    <row r="393">
      <c r="A393" s="7"/>
      <c r="B393" s="6"/>
      <c r="C393" s="6" t="str">
        <f>IF($B393="","",IFERROR(VLOOKUP($B393,Equipment!$A:$B,2,FALSE),""))</f>
        <v/>
      </c>
      <c r="D393" s="6" t="str">
        <f>IF($B393="","",IFERROR(VLOOKUP($B393,Equipment!$A:$G,7,FALSE),""))</f>
        <v/>
      </c>
      <c r="E393" s="6"/>
      <c r="G393" s="12"/>
      <c r="H393" s="12"/>
      <c r="I393" s="12"/>
      <c r="J393" s="14"/>
      <c r="K393" s="6" t="str">
        <f>IF($B393="","",IFERROR(VLOOKUP($B393,Equipment!$A:$K,11,FALSE),""))</f>
        <v/>
      </c>
      <c r="L393" s="14"/>
      <c r="M393" s="15"/>
      <c r="O393" s="6"/>
      <c r="P393" s="7"/>
      <c r="Q393" s="12"/>
    </row>
    <row r="394">
      <c r="A394" s="7"/>
      <c r="B394" s="6"/>
      <c r="C394" s="6" t="str">
        <f>IF($B394="","",IFERROR(VLOOKUP($B394,Equipment!$A:$B,2,FALSE),""))</f>
        <v/>
      </c>
      <c r="D394" s="6" t="str">
        <f>IF($B394="","",IFERROR(VLOOKUP($B394,Equipment!$A:$G,7,FALSE),""))</f>
        <v/>
      </c>
      <c r="E394" s="6"/>
      <c r="G394" s="12"/>
      <c r="H394" s="12"/>
      <c r="I394" s="12"/>
      <c r="J394" s="14"/>
      <c r="K394" s="6" t="str">
        <f>IF($B394="","",IFERROR(VLOOKUP($B394,Equipment!$A:$K,11,FALSE),""))</f>
        <v/>
      </c>
      <c r="L394" s="14"/>
      <c r="M394" s="15"/>
      <c r="O394" s="6"/>
      <c r="P394" s="7"/>
      <c r="Q394" s="12"/>
    </row>
    <row r="395">
      <c r="A395" s="7"/>
      <c r="B395" s="6"/>
      <c r="C395" s="6" t="str">
        <f>IF($B395="","",IFERROR(VLOOKUP($B395,Equipment!$A:$B,2,FALSE),""))</f>
        <v/>
      </c>
      <c r="D395" s="6" t="str">
        <f>IF($B395="","",IFERROR(VLOOKUP($B395,Equipment!$A:$G,7,FALSE),""))</f>
        <v/>
      </c>
      <c r="E395" s="6"/>
      <c r="G395" s="12"/>
      <c r="H395" s="12"/>
      <c r="I395" s="12"/>
      <c r="J395" s="14"/>
      <c r="K395" s="6" t="str">
        <f>IF($B395="","",IFERROR(VLOOKUP($B395,Equipment!$A:$K,11,FALSE),""))</f>
        <v/>
      </c>
      <c r="L395" s="14"/>
      <c r="M395" s="15"/>
      <c r="O395" s="6"/>
      <c r="P395" s="7"/>
      <c r="Q395" s="12"/>
    </row>
    <row r="396">
      <c r="A396" s="7"/>
      <c r="B396" s="6"/>
      <c r="C396" s="6" t="str">
        <f>IF($B396="","",IFERROR(VLOOKUP($B396,Equipment!$A:$B,2,FALSE),""))</f>
        <v/>
      </c>
      <c r="D396" s="6" t="str">
        <f>IF($B396="","",IFERROR(VLOOKUP($B396,Equipment!$A:$G,7,FALSE),""))</f>
        <v/>
      </c>
      <c r="E396" s="6"/>
      <c r="G396" s="12"/>
      <c r="H396" s="12"/>
      <c r="I396" s="12"/>
      <c r="J396" s="14"/>
      <c r="K396" s="6" t="str">
        <f>IF($B396="","",IFERROR(VLOOKUP($B396,Equipment!$A:$K,11,FALSE),""))</f>
        <v/>
      </c>
      <c r="L396" s="14"/>
      <c r="M396" s="15"/>
      <c r="O396" s="6"/>
      <c r="P396" s="7"/>
      <c r="Q396" s="12"/>
    </row>
    <row r="397">
      <c r="A397" s="7"/>
      <c r="B397" s="6"/>
      <c r="C397" s="6" t="str">
        <f>IF($B397="","",IFERROR(VLOOKUP($B397,Equipment!$A:$B,2,FALSE),""))</f>
        <v/>
      </c>
      <c r="D397" s="6" t="str">
        <f>IF($B397="","",IFERROR(VLOOKUP($B397,Equipment!$A:$G,7,FALSE),""))</f>
        <v/>
      </c>
      <c r="E397" s="6"/>
      <c r="G397" s="12"/>
      <c r="H397" s="12"/>
      <c r="I397" s="12"/>
      <c r="J397" s="14"/>
      <c r="K397" s="6" t="str">
        <f>IF($B397="","",IFERROR(VLOOKUP($B397,Equipment!$A:$K,11,FALSE),""))</f>
        <v/>
      </c>
      <c r="L397" s="14"/>
      <c r="M397" s="15"/>
      <c r="O397" s="6"/>
      <c r="P397" s="7"/>
      <c r="Q397" s="12"/>
    </row>
    <row r="398">
      <c r="A398" s="7"/>
      <c r="B398" s="6"/>
      <c r="C398" s="6" t="str">
        <f>IF($B398="","",IFERROR(VLOOKUP($B398,Equipment!$A:$B,2,FALSE),""))</f>
        <v/>
      </c>
      <c r="D398" s="6" t="str">
        <f>IF($B398="","",IFERROR(VLOOKUP($B398,Equipment!$A:$G,7,FALSE),""))</f>
        <v/>
      </c>
      <c r="E398" s="6"/>
      <c r="G398" s="12"/>
      <c r="H398" s="12"/>
      <c r="I398" s="12"/>
      <c r="J398" s="14"/>
      <c r="K398" s="6" t="str">
        <f>IF($B398="","",IFERROR(VLOOKUP($B398,Equipment!$A:$K,11,FALSE),""))</f>
        <v/>
      </c>
      <c r="L398" s="14"/>
      <c r="M398" s="15"/>
      <c r="O398" s="6"/>
      <c r="P398" s="7"/>
      <c r="Q398" s="12"/>
    </row>
    <row r="399">
      <c r="A399" s="7"/>
      <c r="B399" s="6"/>
      <c r="C399" s="6" t="str">
        <f>IF($B399="","",IFERROR(VLOOKUP($B399,Equipment!$A:$B,2,FALSE),""))</f>
        <v/>
      </c>
      <c r="D399" s="6" t="str">
        <f>IF($B399="","",IFERROR(VLOOKUP($B399,Equipment!$A:$G,7,FALSE),""))</f>
        <v/>
      </c>
      <c r="E399" s="6"/>
      <c r="G399" s="12"/>
      <c r="H399" s="12"/>
      <c r="I399" s="12"/>
      <c r="J399" s="14"/>
      <c r="K399" s="6" t="str">
        <f>IF($B399="","",IFERROR(VLOOKUP($B399,Equipment!$A:$K,11,FALSE),""))</f>
        <v/>
      </c>
      <c r="L399" s="14"/>
      <c r="M399" s="15"/>
      <c r="O399" s="6"/>
      <c r="P399" s="7"/>
      <c r="Q399" s="12"/>
    </row>
    <row r="400">
      <c r="A400" s="7"/>
      <c r="B400" s="6"/>
      <c r="C400" s="6" t="str">
        <f>IF($B400="","",IFERROR(VLOOKUP($B400,Equipment!$A:$B,2,FALSE),""))</f>
        <v/>
      </c>
      <c r="D400" s="6" t="str">
        <f>IF($B400="","",IFERROR(VLOOKUP($B400,Equipment!$A:$G,7,FALSE),""))</f>
        <v/>
      </c>
      <c r="E400" s="6"/>
      <c r="G400" s="12"/>
      <c r="H400" s="12"/>
      <c r="I400" s="12"/>
      <c r="J400" s="14"/>
      <c r="K400" s="6" t="str">
        <f>IF($B400="","",IFERROR(VLOOKUP($B400,Equipment!$A:$K,11,FALSE),""))</f>
        <v/>
      </c>
      <c r="L400" s="14"/>
      <c r="M400" s="15"/>
      <c r="O400" s="6"/>
      <c r="P400" s="7"/>
      <c r="Q400" s="12"/>
    </row>
  </sheetData>
  <autoFilter ref="$A$1:$Q$400"/>
  <dataValidations>
    <dataValidation type="list" allowBlank="1" showErrorMessage="1" sqref="E2:E400">
      <formula1>"Maintenance,Repair,Inspection,Install,Warranty,Emergency"</formula1>
    </dataValidation>
    <dataValidation type="list" allowBlank="1" sqref="B2:B400">
      <formula1>Equipment!$A$2:$A$200</formula1>
    </dataValidation>
    <dataValidation type="list" allowBlank="1" showErrorMessage="1" sqref="O2:O400">
      <formula1>"Yes,No"</formula1>
    </dataValidation>
  </dataValidations>
  <hyperlinks>
    <hyperlink r:id="rId1" ref="Q2"/>
    <hyperlink r:id="rId2" ref="Q3"/>
    <hyperlink r:id="rId3" ref="Q5"/>
    <hyperlink r:id="rId4" ref="Q6"/>
    <hyperlink r:id="rId5" ref="Q7"/>
    <hyperlink r:id="rId6" ref="Q8"/>
    <hyperlink r:id="rId7" ref="Q10"/>
    <hyperlink r:id="rId8" ref="Q11"/>
    <hyperlink r:id="rId9" ref="Q12"/>
    <hyperlink r:id="rId10" ref="Q13"/>
    <hyperlink r:id="rId11" ref="Q15"/>
    <hyperlink r:id="rId12" ref="Q16"/>
    <hyperlink r:id="rId13" ref="Q17"/>
    <hyperlink r:id="rId14" ref="Q18"/>
    <hyperlink r:id="rId15" ref="Q19"/>
    <hyperlink r:id="rId16" ref="Q20"/>
    <hyperlink r:id="rId17" ref="Q23"/>
    <hyperlink r:id="rId18" ref="Q24"/>
    <hyperlink r:id="rId19" ref="Q26"/>
    <hyperlink r:id="rId20" ref="Q27"/>
  </hyperlinks>
  <drawing r:id="rId21"/>
</worksheet>
</file>